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7510"/>
  <workbookPr/>
  <mc:AlternateContent xmlns:mc="http://schemas.openxmlformats.org/markup-compatibility/2006">
    <mc:Choice Requires="x15">
      <x15ac:absPath xmlns:x15ac="http://schemas.microsoft.com/office/spreadsheetml/2010/11/ac" url="/Users/huashi/project/Openh264/Openh264Doc/"/>
    </mc:Choice>
  </mc:AlternateContent>
  <bookViews>
    <workbookView xWindow="0" yWindow="0" windowWidth="28800" windowHeight="18000" tabRatio="500" activeTab="1"/>
  </bookViews>
  <sheets>
    <sheet name="BuffAnalyse" sheetId="3" r:id="rId1"/>
    <sheet name="BufferAnalyse-02" sheetId="10" r:id="rId2"/>
    <sheet name="ScriptTest-Reallocate-x64" sheetId="5" r:id="rId3"/>
    <sheet name="ScriptTest-Reallocate-x86" sheetId="6" r:id="rId4"/>
    <sheet name="NewDesign-step-x64" sheetId="7" r:id="rId5"/>
    <sheet name="NewDesign-step-x86" sheetId="8" r:id="rId6"/>
    <sheet name="Step-Reall-Analyse" sheetId="9" r:id="rId7"/>
  </sheet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10" i="3" l="1"/>
  <c r="Q168" i="8"/>
  <c r="U11" i="8"/>
  <c r="U170" i="8"/>
  <c r="T11" i="8"/>
  <c r="T170" i="8"/>
  <c r="R11" i="8"/>
  <c r="R170" i="8"/>
  <c r="Q11" i="8"/>
  <c r="Q170" i="8"/>
  <c r="U169" i="8"/>
  <c r="T169" i="8"/>
  <c r="R169" i="8"/>
  <c r="Q169" i="8"/>
  <c r="U168" i="8"/>
  <c r="T168" i="8"/>
  <c r="R168" i="8"/>
  <c r="U167" i="8"/>
  <c r="T167" i="8"/>
  <c r="R167" i="8"/>
  <c r="Q167" i="8"/>
  <c r="U166" i="8"/>
  <c r="T166" i="8"/>
  <c r="R166" i="8"/>
  <c r="Q166" i="8"/>
  <c r="U165" i="8"/>
  <c r="T165" i="8"/>
  <c r="R165" i="8"/>
  <c r="Q165" i="8"/>
  <c r="U164" i="8"/>
  <c r="T164" i="8"/>
  <c r="R164" i="8"/>
  <c r="Q164" i="8"/>
  <c r="U163" i="8"/>
  <c r="T163" i="8"/>
  <c r="R163" i="8"/>
  <c r="Q163" i="8"/>
  <c r="U162" i="8"/>
  <c r="T162" i="8"/>
  <c r="R162" i="8"/>
  <c r="Q162" i="8"/>
  <c r="U161" i="8"/>
  <c r="T161" i="8"/>
  <c r="R161" i="8"/>
  <c r="Q161" i="8"/>
  <c r="U160" i="8"/>
  <c r="T160" i="8"/>
  <c r="R160" i="8"/>
  <c r="Q160" i="8"/>
  <c r="U159" i="8"/>
  <c r="T159" i="8"/>
  <c r="R159" i="8"/>
  <c r="Q159" i="8"/>
  <c r="U158" i="8"/>
  <c r="T158" i="8"/>
  <c r="R158" i="8"/>
  <c r="Q158" i="8"/>
  <c r="U157" i="8"/>
  <c r="T157" i="8"/>
  <c r="R157" i="8"/>
  <c r="Q157" i="8"/>
  <c r="U156" i="8"/>
  <c r="T156" i="8"/>
  <c r="R156" i="8"/>
  <c r="Q156" i="8"/>
  <c r="U155" i="8"/>
  <c r="T155" i="8"/>
  <c r="R155" i="8"/>
  <c r="Q155" i="8"/>
  <c r="U154" i="8"/>
  <c r="T154" i="8"/>
  <c r="R154" i="8"/>
  <c r="Q154" i="8"/>
  <c r="U153" i="8"/>
  <c r="T153" i="8"/>
  <c r="R153" i="8"/>
  <c r="Q153" i="8"/>
  <c r="U152" i="8"/>
  <c r="T152" i="8"/>
  <c r="R152" i="8"/>
  <c r="Q152" i="8"/>
  <c r="U151" i="8"/>
  <c r="T151" i="8"/>
  <c r="R151" i="8"/>
  <c r="Q151" i="8"/>
  <c r="U150" i="8"/>
  <c r="T150" i="8"/>
  <c r="R150" i="8"/>
  <c r="Q150" i="8"/>
  <c r="U149" i="8"/>
  <c r="T149" i="8"/>
  <c r="R149" i="8"/>
  <c r="Q149" i="8"/>
  <c r="U148" i="8"/>
  <c r="T148" i="8"/>
  <c r="R148" i="8"/>
  <c r="Q148" i="8"/>
  <c r="U147" i="8"/>
  <c r="T147" i="8"/>
  <c r="R147" i="8"/>
  <c r="Q147" i="8"/>
  <c r="U146" i="8"/>
  <c r="T146" i="8"/>
  <c r="R146" i="8"/>
  <c r="Q146" i="8"/>
  <c r="U145" i="8"/>
  <c r="T145" i="8"/>
  <c r="R145" i="8"/>
  <c r="Q145" i="8"/>
  <c r="U144" i="8"/>
  <c r="T144" i="8"/>
  <c r="R144" i="8"/>
  <c r="Q144" i="8"/>
  <c r="U143" i="8"/>
  <c r="T143" i="8"/>
  <c r="R143" i="8"/>
  <c r="Q143" i="8"/>
  <c r="U142" i="8"/>
  <c r="T142" i="8"/>
  <c r="R142" i="8"/>
  <c r="Q142" i="8"/>
  <c r="U141" i="8"/>
  <c r="T141" i="8"/>
  <c r="R141" i="8"/>
  <c r="Q141" i="8"/>
  <c r="U140" i="8"/>
  <c r="T140" i="8"/>
  <c r="R140" i="8"/>
  <c r="Q140" i="8"/>
  <c r="U139" i="8"/>
  <c r="T139" i="8"/>
  <c r="R139" i="8"/>
  <c r="Q139" i="8"/>
  <c r="U138" i="8"/>
  <c r="T138" i="8"/>
  <c r="R138" i="8"/>
  <c r="Q138" i="8"/>
  <c r="U137" i="8"/>
  <c r="T137" i="8"/>
  <c r="R137" i="8"/>
  <c r="Q137" i="8"/>
  <c r="U136" i="8"/>
  <c r="T136" i="8"/>
  <c r="R136" i="8"/>
  <c r="Q136" i="8"/>
  <c r="U135" i="8"/>
  <c r="T135" i="8"/>
  <c r="R135" i="8"/>
  <c r="Q135" i="8"/>
  <c r="U134" i="8"/>
  <c r="T134" i="8"/>
  <c r="R134" i="8"/>
  <c r="Q134" i="8"/>
  <c r="U133" i="8"/>
  <c r="T133" i="8"/>
  <c r="R133" i="8"/>
  <c r="Q133" i="8"/>
  <c r="U132" i="8"/>
  <c r="T132" i="8"/>
  <c r="R132" i="8"/>
  <c r="Q132" i="8"/>
  <c r="U131" i="8"/>
  <c r="T131" i="8"/>
  <c r="R131" i="8"/>
  <c r="Q131" i="8"/>
  <c r="U130" i="8"/>
  <c r="T130" i="8"/>
  <c r="R130" i="8"/>
  <c r="Q130" i="8"/>
  <c r="U129" i="8"/>
  <c r="T129" i="8"/>
  <c r="R129" i="8"/>
  <c r="Q129" i="8"/>
  <c r="U128" i="8"/>
  <c r="T128" i="8"/>
  <c r="R128" i="8"/>
  <c r="Q128" i="8"/>
  <c r="U127" i="8"/>
  <c r="T127" i="8"/>
  <c r="R127" i="8"/>
  <c r="Q127" i="8"/>
  <c r="U126" i="8"/>
  <c r="T126" i="8"/>
  <c r="R126" i="8"/>
  <c r="Q126" i="8"/>
  <c r="U125" i="8"/>
  <c r="T125" i="8"/>
  <c r="R125" i="8"/>
  <c r="Q125" i="8"/>
  <c r="U124" i="8"/>
  <c r="T124" i="8"/>
  <c r="R124" i="8"/>
  <c r="Q124" i="8"/>
  <c r="U123" i="8"/>
  <c r="T123" i="8"/>
  <c r="R123" i="8"/>
  <c r="Q123" i="8"/>
  <c r="U122" i="8"/>
  <c r="T122" i="8"/>
  <c r="R122" i="8"/>
  <c r="Q122" i="8"/>
  <c r="U121" i="8"/>
  <c r="T121" i="8"/>
  <c r="R121" i="8"/>
  <c r="Q121" i="8"/>
  <c r="U120" i="8"/>
  <c r="T120" i="8"/>
  <c r="R120" i="8"/>
  <c r="Q120" i="8"/>
  <c r="U119" i="8"/>
  <c r="T119" i="8"/>
  <c r="R119" i="8"/>
  <c r="Q119" i="8"/>
  <c r="U118" i="8"/>
  <c r="T118" i="8"/>
  <c r="R118" i="8"/>
  <c r="Q118" i="8"/>
  <c r="U117" i="8"/>
  <c r="T117" i="8"/>
  <c r="R117" i="8"/>
  <c r="Q117" i="8"/>
  <c r="U116" i="8"/>
  <c r="T116" i="8"/>
  <c r="R116" i="8"/>
  <c r="Q116" i="8"/>
  <c r="U115" i="8"/>
  <c r="T115" i="8"/>
  <c r="R115" i="8"/>
  <c r="Q115" i="8"/>
  <c r="U114" i="8"/>
  <c r="T114" i="8"/>
  <c r="R114" i="8"/>
  <c r="Q114" i="8"/>
  <c r="U113" i="8"/>
  <c r="T113" i="8"/>
  <c r="R113" i="8"/>
  <c r="Q113" i="8"/>
  <c r="U112" i="8"/>
  <c r="T112" i="8"/>
  <c r="R112" i="8"/>
  <c r="Q112" i="8"/>
  <c r="U111" i="8"/>
  <c r="T111" i="8"/>
  <c r="R111" i="8"/>
  <c r="Q111" i="8"/>
  <c r="U110" i="8"/>
  <c r="T110" i="8"/>
  <c r="R110" i="8"/>
  <c r="Q110" i="8"/>
  <c r="U109" i="8"/>
  <c r="T109" i="8"/>
  <c r="R109" i="8"/>
  <c r="Q109" i="8"/>
  <c r="U108" i="8"/>
  <c r="T108" i="8"/>
  <c r="R108" i="8"/>
  <c r="Q108" i="8"/>
  <c r="U107" i="8"/>
  <c r="T107" i="8"/>
  <c r="R107" i="8"/>
  <c r="Q107" i="8"/>
  <c r="U106" i="8"/>
  <c r="T106" i="8"/>
  <c r="R106" i="8"/>
  <c r="Q106" i="8"/>
  <c r="U105" i="8"/>
  <c r="T105" i="8"/>
  <c r="R105" i="8"/>
  <c r="Q105" i="8"/>
  <c r="U104" i="8"/>
  <c r="T104" i="8"/>
  <c r="R104" i="8"/>
  <c r="Q104" i="8"/>
  <c r="U103" i="8"/>
  <c r="T103" i="8"/>
  <c r="R103" i="8"/>
  <c r="Q103" i="8"/>
  <c r="U102" i="8"/>
  <c r="T102" i="8"/>
  <c r="R102" i="8"/>
  <c r="Q102" i="8"/>
  <c r="U101" i="8"/>
  <c r="T101" i="8"/>
  <c r="R101" i="8"/>
  <c r="Q101" i="8"/>
  <c r="U100" i="8"/>
  <c r="T100" i="8"/>
  <c r="R100" i="8"/>
  <c r="Q100" i="8"/>
  <c r="U99" i="8"/>
  <c r="T99" i="8"/>
  <c r="R99" i="8"/>
  <c r="Q99" i="8"/>
  <c r="U98" i="8"/>
  <c r="T98" i="8"/>
  <c r="R98" i="8"/>
  <c r="Q98" i="8"/>
  <c r="U97" i="8"/>
  <c r="T97" i="8"/>
  <c r="R97" i="8"/>
  <c r="Q97" i="8"/>
  <c r="U96" i="8"/>
  <c r="T96" i="8"/>
  <c r="R96" i="8"/>
  <c r="Q96" i="8"/>
  <c r="U95" i="8"/>
  <c r="T95" i="8"/>
  <c r="R95" i="8"/>
  <c r="Q95" i="8"/>
  <c r="U94" i="8"/>
  <c r="T94" i="8"/>
  <c r="R94" i="8"/>
  <c r="Q94" i="8"/>
  <c r="U93" i="8"/>
  <c r="T93" i="8"/>
  <c r="R93" i="8"/>
  <c r="Q93" i="8"/>
  <c r="U92" i="8"/>
  <c r="T92" i="8"/>
  <c r="R92" i="8"/>
  <c r="Q92" i="8"/>
  <c r="U91" i="8"/>
  <c r="T91" i="8"/>
  <c r="R91" i="8"/>
  <c r="Q91" i="8"/>
  <c r="U90" i="8"/>
  <c r="T90" i="8"/>
  <c r="R90" i="8"/>
  <c r="Q90" i="8"/>
  <c r="U89" i="8"/>
  <c r="T89" i="8"/>
  <c r="R89" i="8"/>
  <c r="Q89" i="8"/>
  <c r="U88" i="8"/>
  <c r="T88" i="8"/>
  <c r="R88" i="8"/>
  <c r="Q88" i="8"/>
  <c r="U87" i="8"/>
  <c r="T87" i="8"/>
  <c r="R87" i="8"/>
  <c r="Q87" i="8"/>
  <c r="U86" i="8"/>
  <c r="T86" i="8"/>
  <c r="R86" i="8"/>
  <c r="Q86" i="8"/>
  <c r="U85" i="8"/>
  <c r="T85" i="8"/>
  <c r="R85" i="8"/>
  <c r="Q85" i="8"/>
  <c r="U84" i="8"/>
  <c r="T84" i="8"/>
  <c r="R84" i="8"/>
  <c r="Q84" i="8"/>
  <c r="U83" i="8"/>
  <c r="T83" i="8"/>
  <c r="R83" i="8"/>
  <c r="Q83" i="8"/>
  <c r="U82" i="8"/>
  <c r="T82" i="8"/>
  <c r="R82" i="8"/>
  <c r="Q82" i="8"/>
  <c r="U81" i="8"/>
  <c r="T81" i="8"/>
  <c r="R81" i="8"/>
  <c r="Q81" i="8"/>
  <c r="U80" i="8"/>
  <c r="T80" i="8"/>
  <c r="R80" i="8"/>
  <c r="Q80" i="8"/>
  <c r="U79" i="8"/>
  <c r="T79" i="8"/>
  <c r="R79" i="8"/>
  <c r="Q79" i="8"/>
  <c r="U78" i="8"/>
  <c r="T78" i="8"/>
  <c r="R78" i="8"/>
  <c r="Q78" i="8"/>
  <c r="U77" i="8"/>
  <c r="T77" i="8"/>
  <c r="R77" i="8"/>
  <c r="Q77" i="8"/>
  <c r="U76" i="8"/>
  <c r="T76" i="8"/>
  <c r="R76" i="8"/>
  <c r="Q76" i="8"/>
  <c r="U75" i="8"/>
  <c r="T75" i="8"/>
  <c r="R75" i="8"/>
  <c r="Q75" i="8"/>
  <c r="U74" i="8"/>
  <c r="T74" i="8"/>
  <c r="R74" i="8"/>
  <c r="Q74" i="8"/>
  <c r="U73" i="8"/>
  <c r="T73" i="8"/>
  <c r="R73" i="8"/>
  <c r="Q73" i="8"/>
  <c r="U72" i="8"/>
  <c r="T72" i="8"/>
  <c r="R72" i="8"/>
  <c r="Q72" i="8"/>
  <c r="U71" i="8"/>
  <c r="T71" i="8"/>
  <c r="R71" i="8"/>
  <c r="Q71" i="8"/>
  <c r="U70" i="8"/>
  <c r="T70" i="8"/>
  <c r="R70" i="8"/>
  <c r="Q70" i="8"/>
  <c r="U69" i="8"/>
  <c r="T69" i="8"/>
  <c r="R69" i="8"/>
  <c r="Q69" i="8"/>
  <c r="U68" i="8"/>
  <c r="T68" i="8"/>
  <c r="R68" i="8"/>
  <c r="Q68" i="8"/>
  <c r="U67" i="8"/>
  <c r="T67" i="8"/>
  <c r="R67" i="8"/>
  <c r="Q67" i="8"/>
  <c r="U66" i="8"/>
  <c r="T66" i="8"/>
  <c r="R66" i="8"/>
  <c r="Q66" i="8"/>
  <c r="U65" i="8"/>
  <c r="T65" i="8"/>
  <c r="R65" i="8"/>
  <c r="Q65" i="8"/>
  <c r="U64" i="8"/>
  <c r="T64" i="8"/>
  <c r="R64" i="8"/>
  <c r="Q64" i="8"/>
  <c r="U63" i="8"/>
  <c r="T63" i="8"/>
  <c r="R63" i="8"/>
  <c r="Q63" i="8"/>
  <c r="U62" i="8"/>
  <c r="T62" i="8"/>
  <c r="R62" i="8"/>
  <c r="Q62" i="8"/>
  <c r="U61" i="8"/>
  <c r="T61" i="8"/>
  <c r="R61" i="8"/>
  <c r="Q61" i="8"/>
  <c r="U60" i="8"/>
  <c r="T60" i="8"/>
  <c r="R60" i="8"/>
  <c r="Q60" i="8"/>
  <c r="U59" i="8"/>
  <c r="T59" i="8"/>
  <c r="R59" i="8"/>
  <c r="Q59" i="8"/>
  <c r="U58" i="8"/>
  <c r="T58" i="8"/>
  <c r="R58" i="8"/>
  <c r="Q58" i="8"/>
  <c r="U57" i="8"/>
  <c r="T57" i="8"/>
  <c r="R57" i="8"/>
  <c r="Q57" i="8"/>
  <c r="U56" i="8"/>
  <c r="T56" i="8"/>
  <c r="R56" i="8"/>
  <c r="Q56" i="8"/>
  <c r="U55" i="8"/>
  <c r="T55" i="8"/>
  <c r="R55" i="8"/>
  <c r="Q55" i="8"/>
  <c r="U54" i="8"/>
  <c r="T54" i="8"/>
  <c r="R54" i="8"/>
  <c r="Q54" i="8"/>
  <c r="U53" i="8"/>
  <c r="T53" i="8"/>
  <c r="R53" i="8"/>
  <c r="Q53" i="8"/>
  <c r="U52" i="8"/>
  <c r="T52" i="8"/>
  <c r="R52" i="8"/>
  <c r="Q52" i="8"/>
  <c r="U51" i="8"/>
  <c r="T51" i="8"/>
  <c r="R51" i="8"/>
  <c r="Q51" i="8"/>
  <c r="U50" i="8"/>
  <c r="T50" i="8"/>
  <c r="R50" i="8"/>
  <c r="Q50" i="8"/>
  <c r="U49" i="8"/>
  <c r="T49" i="8"/>
  <c r="R49" i="8"/>
  <c r="Q49" i="8"/>
  <c r="U48" i="8"/>
  <c r="T48" i="8"/>
  <c r="R48" i="8"/>
  <c r="Q48" i="8"/>
  <c r="U47" i="8"/>
  <c r="T47" i="8"/>
  <c r="R47" i="8"/>
  <c r="Q47" i="8"/>
  <c r="U46" i="8"/>
  <c r="T46" i="8"/>
  <c r="R46" i="8"/>
  <c r="Q46" i="8"/>
  <c r="U45" i="8"/>
  <c r="T45" i="8"/>
  <c r="R45" i="8"/>
  <c r="Q45" i="8"/>
  <c r="U44" i="8"/>
  <c r="T44" i="8"/>
  <c r="R44" i="8"/>
  <c r="Q44" i="8"/>
  <c r="U43" i="8"/>
  <c r="T43" i="8"/>
  <c r="R43" i="8"/>
  <c r="Q43" i="8"/>
  <c r="U42" i="8"/>
  <c r="T42" i="8"/>
  <c r="R42" i="8"/>
  <c r="Q42" i="8"/>
  <c r="U41" i="8"/>
  <c r="T41" i="8"/>
  <c r="R41" i="8"/>
  <c r="Q41" i="8"/>
  <c r="U40" i="8"/>
  <c r="T40" i="8"/>
  <c r="R40" i="8"/>
  <c r="Q40" i="8"/>
  <c r="U39" i="8"/>
  <c r="T39" i="8"/>
  <c r="R39" i="8"/>
  <c r="Q39" i="8"/>
  <c r="U38" i="8"/>
  <c r="T38" i="8"/>
  <c r="R38" i="8"/>
  <c r="Q38" i="8"/>
  <c r="U37" i="8"/>
  <c r="T37" i="8"/>
  <c r="R37" i="8"/>
  <c r="Q37" i="8"/>
  <c r="U36" i="8"/>
  <c r="T36" i="8"/>
  <c r="R36" i="8"/>
  <c r="Q36" i="8"/>
  <c r="U35" i="8"/>
  <c r="T35" i="8"/>
  <c r="R35" i="8"/>
  <c r="Q35" i="8"/>
  <c r="U34" i="8"/>
  <c r="T34" i="8"/>
  <c r="R34" i="8"/>
  <c r="Q34" i="8"/>
  <c r="U33" i="8"/>
  <c r="T33" i="8"/>
  <c r="R33" i="8"/>
  <c r="Q33" i="8"/>
  <c r="U32" i="8"/>
  <c r="T32" i="8"/>
  <c r="R32" i="8"/>
  <c r="Q32" i="8"/>
  <c r="U31" i="8"/>
  <c r="T31" i="8"/>
  <c r="R31" i="8"/>
  <c r="Q31" i="8"/>
  <c r="U30" i="8"/>
  <c r="T30" i="8"/>
  <c r="R30" i="8"/>
  <c r="Q30" i="8"/>
  <c r="U29" i="8"/>
  <c r="T29" i="8"/>
  <c r="R29" i="8"/>
  <c r="Q29" i="8"/>
  <c r="U28" i="8"/>
  <c r="T28" i="8"/>
  <c r="R28" i="8"/>
  <c r="Q28" i="8"/>
  <c r="U27" i="8"/>
  <c r="T27" i="8"/>
  <c r="R27" i="8"/>
  <c r="Q27" i="8"/>
  <c r="U26" i="8"/>
  <c r="T26" i="8"/>
  <c r="R26" i="8"/>
  <c r="Q26" i="8"/>
  <c r="U25" i="8"/>
  <c r="T25" i="8"/>
  <c r="R25" i="8"/>
  <c r="Q25" i="8"/>
  <c r="U24" i="8"/>
  <c r="T24" i="8"/>
  <c r="R24" i="8"/>
  <c r="Q24" i="8"/>
  <c r="U23" i="8"/>
  <c r="T23" i="8"/>
  <c r="R23" i="8"/>
  <c r="Q23" i="8"/>
  <c r="U22" i="8"/>
  <c r="T22" i="8"/>
  <c r="R22" i="8"/>
  <c r="Q22" i="8"/>
  <c r="U21" i="8"/>
  <c r="T21" i="8"/>
  <c r="R21" i="8"/>
  <c r="Q21" i="8"/>
  <c r="U20" i="8"/>
  <c r="T20" i="8"/>
  <c r="R20" i="8"/>
  <c r="Q20" i="8"/>
  <c r="U19" i="8"/>
  <c r="T19" i="8"/>
  <c r="R19" i="8"/>
  <c r="Q19" i="8"/>
  <c r="U18" i="8"/>
  <c r="T18" i="8"/>
  <c r="R18" i="8"/>
  <c r="Q18" i="8"/>
  <c r="U17" i="8"/>
  <c r="T17" i="8"/>
  <c r="R17" i="8"/>
  <c r="Q17" i="8"/>
  <c r="U16" i="8"/>
  <c r="T16" i="8"/>
  <c r="R16" i="8"/>
  <c r="Q16" i="8"/>
  <c r="U15" i="8"/>
  <c r="T15" i="8"/>
  <c r="R15" i="8"/>
  <c r="Q15" i="8"/>
  <c r="U14" i="8"/>
  <c r="T14" i="8"/>
  <c r="R14" i="8"/>
  <c r="Q14" i="8"/>
  <c r="U13" i="8"/>
  <c r="T13" i="8"/>
  <c r="R13" i="8"/>
  <c r="Q13" i="8"/>
  <c r="U12" i="8"/>
  <c r="T12" i="8"/>
  <c r="R12" i="8"/>
  <c r="Q12" i="8"/>
  <c r="Q134" i="7"/>
  <c r="T11" i="7"/>
  <c r="T170" i="7"/>
  <c r="T18" i="7"/>
  <c r="U18" i="7"/>
  <c r="T19" i="7"/>
  <c r="U19" i="7"/>
  <c r="T20" i="7"/>
  <c r="U20" i="7"/>
  <c r="T21" i="7"/>
  <c r="U21" i="7"/>
  <c r="T22" i="7"/>
  <c r="U22" i="7"/>
  <c r="T23" i="7"/>
  <c r="U23" i="7"/>
  <c r="T24" i="7"/>
  <c r="U24" i="7"/>
  <c r="T25" i="7"/>
  <c r="U25" i="7"/>
  <c r="T26" i="7"/>
  <c r="U26" i="7"/>
  <c r="T27" i="7"/>
  <c r="U27" i="7"/>
  <c r="T28" i="7"/>
  <c r="U28" i="7"/>
  <c r="T29" i="7"/>
  <c r="U29" i="7"/>
  <c r="T30" i="7"/>
  <c r="U30" i="7"/>
  <c r="T31" i="7"/>
  <c r="U31" i="7"/>
  <c r="T32" i="7"/>
  <c r="U32" i="7"/>
  <c r="T33" i="7"/>
  <c r="U33" i="7"/>
  <c r="T34" i="7"/>
  <c r="U34" i="7"/>
  <c r="T35" i="7"/>
  <c r="U35" i="7"/>
  <c r="T36" i="7"/>
  <c r="U36" i="7"/>
  <c r="T37" i="7"/>
  <c r="U37" i="7"/>
  <c r="T38" i="7"/>
  <c r="U38" i="7"/>
  <c r="T39" i="7"/>
  <c r="U39" i="7"/>
  <c r="T40" i="7"/>
  <c r="U40" i="7"/>
  <c r="T41" i="7"/>
  <c r="U41" i="7"/>
  <c r="T42" i="7"/>
  <c r="U42" i="7"/>
  <c r="T43" i="7"/>
  <c r="U43" i="7"/>
  <c r="T44" i="7"/>
  <c r="U44" i="7"/>
  <c r="T45" i="7"/>
  <c r="U45" i="7"/>
  <c r="T46" i="7"/>
  <c r="U46" i="7"/>
  <c r="T47" i="7"/>
  <c r="U47" i="7"/>
  <c r="T48" i="7"/>
  <c r="U48" i="7"/>
  <c r="T49" i="7"/>
  <c r="U49" i="7"/>
  <c r="T50" i="7"/>
  <c r="U50" i="7"/>
  <c r="T51" i="7"/>
  <c r="U51" i="7"/>
  <c r="T52" i="7"/>
  <c r="U52" i="7"/>
  <c r="T53" i="7"/>
  <c r="U53" i="7"/>
  <c r="T54" i="7"/>
  <c r="U54" i="7"/>
  <c r="T55" i="7"/>
  <c r="U55" i="7"/>
  <c r="T56" i="7"/>
  <c r="U56" i="7"/>
  <c r="T57" i="7"/>
  <c r="U57" i="7"/>
  <c r="T58" i="7"/>
  <c r="U58" i="7"/>
  <c r="T59" i="7"/>
  <c r="U59" i="7"/>
  <c r="T60" i="7"/>
  <c r="U60" i="7"/>
  <c r="T61" i="7"/>
  <c r="U61" i="7"/>
  <c r="T62" i="7"/>
  <c r="U62" i="7"/>
  <c r="T63" i="7"/>
  <c r="U63" i="7"/>
  <c r="T64" i="7"/>
  <c r="U64" i="7"/>
  <c r="T65" i="7"/>
  <c r="U65" i="7"/>
  <c r="T66" i="7"/>
  <c r="U66" i="7"/>
  <c r="T67" i="7"/>
  <c r="U67" i="7"/>
  <c r="T68" i="7"/>
  <c r="U68" i="7"/>
  <c r="T69" i="7"/>
  <c r="U69" i="7"/>
  <c r="T70" i="7"/>
  <c r="U70" i="7"/>
  <c r="T71" i="7"/>
  <c r="U71" i="7"/>
  <c r="T72" i="7"/>
  <c r="U72" i="7"/>
  <c r="T73" i="7"/>
  <c r="U73" i="7"/>
  <c r="T74" i="7"/>
  <c r="U74" i="7"/>
  <c r="T75" i="7"/>
  <c r="U75" i="7"/>
  <c r="T76" i="7"/>
  <c r="U76" i="7"/>
  <c r="T77" i="7"/>
  <c r="U77" i="7"/>
  <c r="T78" i="7"/>
  <c r="U78" i="7"/>
  <c r="T79" i="7"/>
  <c r="U79" i="7"/>
  <c r="T80" i="7"/>
  <c r="U80" i="7"/>
  <c r="T81" i="7"/>
  <c r="U81" i="7"/>
  <c r="T82" i="7"/>
  <c r="U82" i="7"/>
  <c r="T83" i="7"/>
  <c r="U83" i="7"/>
  <c r="T84" i="7"/>
  <c r="U84" i="7"/>
  <c r="T85" i="7"/>
  <c r="U85" i="7"/>
  <c r="T86" i="7"/>
  <c r="U86" i="7"/>
  <c r="T87" i="7"/>
  <c r="U87" i="7"/>
  <c r="T88" i="7"/>
  <c r="U88" i="7"/>
  <c r="T89" i="7"/>
  <c r="U89" i="7"/>
  <c r="T90" i="7"/>
  <c r="U90" i="7"/>
  <c r="T91" i="7"/>
  <c r="U91" i="7"/>
  <c r="T92" i="7"/>
  <c r="U92" i="7"/>
  <c r="T93" i="7"/>
  <c r="U93" i="7"/>
  <c r="T94" i="7"/>
  <c r="U94" i="7"/>
  <c r="T95" i="7"/>
  <c r="U95" i="7"/>
  <c r="T96" i="7"/>
  <c r="U96" i="7"/>
  <c r="T97" i="7"/>
  <c r="U97" i="7"/>
  <c r="T98" i="7"/>
  <c r="U98" i="7"/>
  <c r="T99" i="7"/>
  <c r="U99" i="7"/>
  <c r="T100" i="7"/>
  <c r="U100" i="7"/>
  <c r="T101" i="7"/>
  <c r="U101" i="7"/>
  <c r="T102" i="7"/>
  <c r="U102" i="7"/>
  <c r="T103" i="7"/>
  <c r="U103" i="7"/>
  <c r="T104" i="7"/>
  <c r="U104" i="7"/>
  <c r="T105" i="7"/>
  <c r="U105" i="7"/>
  <c r="T106" i="7"/>
  <c r="U106" i="7"/>
  <c r="T107" i="7"/>
  <c r="U107" i="7"/>
  <c r="T108" i="7"/>
  <c r="U108" i="7"/>
  <c r="T109" i="7"/>
  <c r="U109" i="7"/>
  <c r="T110" i="7"/>
  <c r="U110" i="7"/>
  <c r="T111" i="7"/>
  <c r="U111" i="7"/>
  <c r="T112" i="7"/>
  <c r="U112" i="7"/>
  <c r="T113" i="7"/>
  <c r="U113" i="7"/>
  <c r="T114" i="7"/>
  <c r="U114" i="7"/>
  <c r="T115" i="7"/>
  <c r="U115" i="7"/>
  <c r="T116" i="7"/>
  <c r="U116" i="7"/>
  <c r="T117" i="7"/>
  <c r="U117" i="7"/>
  <c r="T118" i="7"/>
  <c r="U118" i="7"/>
  <c r="T119" i="7"/>
  <c r="U119" i="7"/>
  <c r="T120" i="7"/>
  <c r="U120" i="7"/>
  <c r="T121" i="7"/>
  <c r="U121" i="7"/>
  <c r="T122" i="7"/>
  <c r="U122" i="7"/>
  <c r="T123" i="7"/>
  <c r="U123" i="7"/>
  <c r="T124" i="7"/>
  <c r="U124" i="7"/>
  <c r="T125" i="7"/>
  <c r="U125" i="7"/>
  <c r="T126" i="7"/>
  <c r="U126" i="7"/>
  <c r="T127" i="7"/>
  <c r="U127" i="7"/>
  <c r="T128" i="7"/>
  <c r="U128" i="7"/>
  <c r="T129" i="7"/>
  <c r="U129" i="7"/>
  <c r="T130" i="7"/>
  <c r="U130" i="7"/>
  <c r="T131" i="7"/>
  <c r="U131" i="7"/>
  <c r="T132" i="7"/>
  <c r="U132" i="7"/>
  <c r="T133" i="7"/>
  <c r="U133" i="7"/>
  <c r="T134" i="7"/>
  <c r="U134" i="7"/>
  <c r="T135" i="7"/>
  <c r="U135" i="7"/>
  <c r="T136" i="7"/>
  <c r="U136" i="7"/>
  <c r="T137" i="7"/>
  <c r="U137" i="7"/>
  <c r="T138" i="7"/>
  <c r="U138" i="7"/>
  <c r="T139" i="7"/>
  <c r="U139" i="7"/>
  <c r="T140" i="7"/>
  <c r="U140" i="7"/>
  <c r="T141" i="7"/>
  <c r="U141" i="7"/>
  <c r="T142" i="7"/>
  <c r="U142" i="7"/>
  <c r="T143" i="7"/>
  <c r="U143" i="7"/>
  <c r="T144" i="7"/>
  <c r="U144" i="7"/>
  <c r="T145" i="7"/>
  <c r="U145" i="7"/>
  <c r="T146" i="7"/>
  <c r="U146" i="7"/>
  <c r="T147" i="7"/>
  <c r="U147" i="7"/>
  <c r="T148" i="7"/>
  <c r="U148" i="7"/>
  <c r="T149" i="7"/>
  <c r="U149" i="7"/>
  <c r="T150" i="7"/>
  <c r="U150" i="7"/>
  <c r="T151" i="7"/>
  <c r="U151" i="7"/>
  <c r="T152" i="7"/>
  <c r="U152" i="7"/>
  <c r="T153" i="7"/>
  <c r="U153" i="7"/>
  <c r="T154" i="7"/>
  <c r="U154" i="7"/>
  <c r="T155" i="7"/>
  <c r="U155" i="7"/>
  <c r="T156" i="7"/>
  <c r="U156" i="7"/>
  <c r="T157" i="7"/>
  <c r="U157" i="7"/>
  <c r="T158" i="7"/>
  <c r="U158" i="7"/>
  <c r="T159" i="7"/>
  <c r="U159" i="7"/>
  <c r="T160" i="7"/>
  <c r="U160" i="7"/>
  <c r="T161" i="7"/>
  <c r="U161" i="7"/>
  <c r="T162" i="7"/>
  <c r="U162" i="7"/>
  <c r="T163" i="7"/>
  <c r="U163" i="7"/>
  <c r="T164" i="7"/>
  <c r="U164" i="7"/>
  <c r="T165" i="7"/>
  <c r="U165" i="7"/>
  <c r="T166" i="7"/>
  <c r="U166" i="7"/>
  <c r="T167" i="7"/>
  <c r="U167" i="7"/>
  <c r="T168" i="7"/>
  <c r="U168" i="7"/>
  <c r="T169" i="7"/>
  <c r="U169" i="7"/>
  <c r="U170" i="7"/>
  <c r="U14" i="7"/>
  <c r="T14" i="7"/>
  <c r="T12" i="7"/>
  <c r="U12" i="7"/>
  <c r="T13" i="7"/>
  <c r="U13" i="7"/>
  <c r="T15" i="7"/>
  <c r="U15" i="7"/>
  <c r="T16" i="7"/>
  <c r="U16" i="7"/>
  <c r="T17" i="7"/>
  <c r="U17" i="7"/>
  <c r="U11" i="7"/>
  <c r="Q11" i="7"/>
  <c r="R11" i="7"/>
  <c r="R170" i="7"/>
  <c r="Q170" i="7"/>
  <c r="R169" i="7"/>
  <c r="Q169" i="7"/>
  <c r="R168" i="7"/>
  <c r="Q168" i="7"/>
  <c r="R167" i="7"/>
  <c r="Q167" i="7"/>
  <c r="R166" i="7"/>
  <c r="Q166" i="7"/>
  <c r="R165" i="7"/>
  <c r="Q165" i="7"/>
  <c r="R164" i="7"/>
  <c r="Q164" i="7"/>
  <c r="R163" i="7"/>
  <c r="Q163" i="7"/>
  <c r="R162" i="7"/>
  <c r="Q162" i="7"/>
  <c r="R161" i="7"/>
  <c r="Q161" i="7"/>
  <c r="R160" i="7"/>
  <c r="Q160" i="7"/>
  <c r="R159" i="7"/>
  <c r="Q159" i="7"/>
  <c r="R158" i="7"/>
  <c r="Q158" i="7"/>
  <c r="R157" i="7"/>
  <c r="Q157" i="7"/>
  <c r="R156" i="7"/>
  <c r="Q156" i="7"/>
  <c r="R155" i="7"/>
  <c r="Q155" i="7"/>
  <c r="R154" i="7"/>
  <c r="Q154" i="7"/>
  <c r="R153" i="7"/>
  <c r="Q153" i="7"/>
  <c r="R152" i="7"/>
  <c r="Q152" i="7"/>
  <c r="R151" i="7"/>
  <c r="Q151" i="7"/>
  <c r="R150" i="7"/>
  <c r="Q150" i="7"/>
  <c r="R149" i="7"/>
  <c r="Q149" i="7"/>
  <c r="R148" i="7"/>
  <c r="Q148" i="7"/>
  <c r="R147" i="7"/>
  <c r="Q147" i="7"/>
  <c r="R146" i="7"/>
  <c r="Q146" i="7"/>
  <c r="R145" i="7"/>
  <c r="Q145" i="7"/>
  <c r="R144" i="7"/>
  <c r="Q144" i="7"/>
  <c r="R143" i="7"/>
  <c r="Q143" i="7"/>
  <c r="R142" i="7"/>
  <c r="Q142" i="7"/>
  <c r="R141" i="7"/>
  <c r="Q141" i="7"/>
  <c r="R140" i="7"/>
  <c r="Q140" i="7"/>
  <c r="R139" i="7"/>
  <c r="Q139" i="7"/>
  <c r="R138" i="7"/>
  <c r="Q138" i="7"/>
  <c r="R137" i="7"/>
  <c r="Q137" i="7"/>
  <c r="R136" i="7"/>
  <c r="Q136" i="7"/>
  <c r="R135" i="7"/>
  <c r="Q135" i="7"/>
  <c r="R134" i="7"/>
  <c r="R133" i="7"/>
  <c r="Q133" i="7"/>
  <c r="R132" i="7"/>
  <c r="Q132" i="7"/>
  <c r="R131" i="7"/>
  <c r="Q131" i="7"/>
  <c r="R130" i="7"/>
  <c r="Q130" i="7"/>
  <c r="R129" i="7"/>
  <c r="Q129" i="7"/>
  <c r="R128" i="7"/>
  <c r="Q128" i="7"/>
  <c r="R127" i="7"/>
  <c r="Q127" i="7"/>
  <c r="R126" i="7"/>
  <c r="Q126" i="7"/>
  <c r="R125" i="7"/>
  <c r="Q125" i="7"/>
  <c r="R124" i="7"/>
  <c r="Q124" i="7"/>
  <c r="R123" i="7"/>
  <c r="Q123" i="7"/>
  <c r="R122" i="7"/>
  <c r="Q122" i="7"/>
  <c r="R121" i="7"/>
  <c r="Q121" i="7"/>
  <c r="R120" i="7"/>
  <c r="Q120" i="7"/>
  <c r="R119" i="7"/>
  <c r="Q119" i="7"/>
  <c r="R118" i="7"/>
  <c r="Q118" i="7"/>
  <c r="R117" i="7"/>
  <c r="Q117" i="7"/>
  <c r="R116" i="7"/>
  <c r="Q116" i="7"/>
  <c r="R115" i="7"/>
  <c r="Q115" i="7"/>
  <c r="R114" i="7"/>
  <c r="Q114" i="7"/>
  <c r="R113" i="7"/>
  <c r="Q113" i="7"/>
  <c r="R112" i="7"/>
  <c r="Q112" i="7"/>
  <c r="R111" i="7"/>
  <c r="Q111" i="7"/>
  <c r="R110" i="7"/>
  <c r="Q110" i="7"/>
  <c r="R109" i="7"/>
  <c r="Q109" i="7"/>
  <c r="R108" i="7"/>
  <c r="Q108" i="7"/>
  <c r="R107" i="7"/>
  <c r="Q107" i="7"/>
  <c r="R106" i="7"/>
  <c r="Q106" i="7"/>
  <c r="R105" i="7"/>
  <c r="Q105" i="7"/>
  <c r="R104" i="7"/>
  <c r="Q104" i="7"/>
  <c r="R103" i="7"/>
  <c r="Q103" i="7"/>
  <c r="R102" i="7"/>
  <c r="Q102" i="7"/>
  <c r="R101" i="7"/>
  <c r="Q101" i="7"/>
  <c r="R100" i="7"/>
  <c r="Q100" i="7"/>
  <c r="R99" i="7"/>
  <c r="Q99" i="7"/>
  <c r="R98" i="7"/>
  <c r="Q98" i="7"/>
  <c r="R97" i="7"/>
  <c r="Q97" i="7"/>
  <c r="R96" i="7"/>
  <c r="Q96" i="7"/>
  <c r="R95" i="7"/>
  <c r="Q95" i="7"/>
  <c r="R94" i="7"/>
  <c r="Q94" i="7"/>
  <c r="R93" i="7"/>
  <c r="Q93" i="7"/>
  <c r="R92" i="7"/>
  <c r="Q92" i="7"/>
  <c r="R91" i="7"/>
  <c r="Q91" i="7"/>
  <c r="R90" i="7"/>
  <c r="Q90" i="7"/>
  <c r="R89" i="7"/>
  <c r="Q89" i="7"/>
  <c r="R88" i="7"/>
  <c r="Q88" i="7"/>
  <c r="R87" i="7"/>
  <c r="Q87" i="7"/>
  <c r="R86" i="7"/>
  <c r="Q86" i="7"/>
  <c r="R85" i="7"/>
  <c r="Q85" i="7"/>
  <c r="R84" i="7"/>
  <c r="Q84" i="7"/>
  <c r="R83" i="7"/>
  <c r="Q83" i="7"/>
  <c r="R82" i="7"/>
  <c r="Q82" i="7"/>
  <c r="R81" i="7"/>
  <c r="Q81" i="7"/>
  <c r="R80" i="7"/>
  <c r="Q80" i="7"/>
  <c r="R79" i="7"/>
  <c r="Q79" i="7"/>
  <c r="R78" i="7"/>
  <c r="Q78" i="7"/>
  <c r="R77" i="7"/>
  <c r="Q77" i="7"/>
  <c r="R76" i="7"/>
  <c r="Q76" i="7"/>
  <c r="R75" i="7"/>
  <c r="Q75" i="7"/>
  <c r="R74" i="7"/>
  <c r="Q74" i="7"/>
  <c r="R73" i="7"/>
  <c r="Q73" i="7"/>
  <c r="R72" i="7"/>
  <c r="Q72" i="7"/>
  <c r="R71" i="7"/>
  <c r="Q71" i="7"/>
  <c r="R70" i="7"/>
  <c r="Q70" i="7"/>
  <c r="R69" i="7"/>
  <c r="Q69" i="7"/>
  <c r="R68" i="7"/>
  <c r="Q68" i="7"/>
  <c r="R67" i="7"/>
  <c r="Q67" i="7"/>
  <c r="R66" i="7"/>
  <c r="Q66" i="7"/>
  <c r="R65" i="7"/>
  <c r="Q65" i="7"/>
  <c r="R64" i="7"/>
  <c r="Q64" i="7"/>
  <c r="R63" i="7"/>
  <c r="Q63" i="7"/>
  <c r="R62" i="7"/>
  <c r="Q62" i="7"/>
  <c r="R61" i="7"/>
  <c r="Q61" i="7"/>
  <c r="R60" i="7"/>
  <c r="Q60" i="7"/>
  <c r="R59" i="7"/>
  <c r="Q59" i="7"/>
  <c r="R58" i="7"/>
  <c r="Q58" i="7"/>
  <c r="R57" i="7"/>
  <c r="Q57" i="7"/>
  <c r="R56" i="7"/>
  <c r="Q56" i="7"/>
  <c r="R55" i="7"/>
  <c r="Q55" i="7"/>
  <c r="R54" i="7"/>
  <c r="Q54" i="7"/>
  <c r="R53" i="7"/>
  <c r="Q53" i="7"/>
  <c r="R52" i="7"/>
  <c r="Q52" i="7"/>
  <c r="R51" i="7"/>
  <c r="Q51" i="7"/>
  <c r="R50" i="7"/>
  <c r="Q50" i="7"/>
  <c r="R49" i="7"/>
  <c r="Q49" i="7"/>
  <c r="R48" i="7"/>
  <c r="Q48" i="7"/>
  <c r="R47" i="7"/>
  <c r="Q47" i="7"/>
  <c r="R46" i="7"/>
  <c r="Q46" i="7"/>
  <c r="R45" i="7"/>
  <c r="Q45" i="7"/>
  <c r="R44" i="7"/>
  <c r="Q44" i="7"/>
  <c r="R43" i="7"/>
  <c r="Q43" i="7"/>
  <c r="R42" i="7"/>
  <c r="Q42" i="7"/>
  <c r="R41" i="7"/>
  <c r="Q41" i="7"/>
  <c r="R40" i="7"/>
  <c r="Q40" i="7"/>
  <c r="R39" i="7"/>
  <c r="Q39" i="7"/>
  <c r="R38" i="7"/>
  <c r="Q38" i="7"/>
  <c r="R37" i="7"/>
  <c r="Q37" i="7"/>
  <c r="R36" i="7"/>
  <c r="Q36" i="7"/>
  <c r="R35" i="7"/>
  <c r="Q35" i="7"/>
  <c r="R34" i="7"/>
  <c r="Q34" i="7"/>
  <c r="R33" i="7"/>
  <c r="Q33" i="7"/>
  <c r="R32" i="7"/>
  <c r="Q32" i="7"/>
  <c r="R31" i="7"/>
  <c r="Q31" i="7"/>
  <c r="R30" i="7"/>
  <c r="Q30" i="7"/>
  <c r="R29" i="7"/>
  <c r="Q29" i="7"/>
  <c r="R28" i="7"/>
  <c r="Q28" i="7"/>
  <c r="R27" i="7"/>
  <c r="Q27" i="7"/>
  <c r="R26" i="7"/>
  <c r="Q26" i="7"/>
  <c r="R25" i="7"/>
  <c r="Q25" i="7"/>
  <c r="R24" i="7"/>
  <c r="Q24" i="7"/>
  <c r="R23" i="7"/>
  <c r="Q23" i="7"/>
  <c r="R22" i="7"/>
  <c r="Q22" i="7"/>
  <c r="R21" i="7"/>
  <c r="Q21" i="7"/>
  <c r="R20" i="7"/>
  <c r="Q20" i="7"/>
  <c r="R19" i="7"/>
  <c r="Q19" i="7"/>
  <c r="R18" i="7"/>
  <c r="Q18" i="7"/>
  <c r="R17" i="7"/>
  <c r="Q17" i="7"/>
  <c r="R16" i="7"/>
  <c r="Q16" i="7"/>
  <c r="R15" i="7"/>
  <c r="Q15" i="7"/>
  <c r="R14" i="7"/>
  <c r="Q14" i="7"/>
  <c r="R13" i="7"/>
  <c r="Q13" i="7"/>
  <c r="R12" i="7"/>
  <c r="Q12" i="7"/>
  <c r="N10" i="6"/>
  <c r="N169" i="6"/>
  <c r="O10" i="6"/>
  <c r="O169" i="6"/>
  <c r="N11" i="6"/>
  <c r="O11" i="6"/>
  <c r="N12" i="6"/>
  <c r="O12" i="6"/>
  <c r="N13" i="6"/>
  <c r="O13" i="6"/>
  <c r="N14" i="6"/>
  <c r="O14" i="6"/>
  <c r="N15" i="6"/>
  <c r="O15" i="6"/>
  <c r="N16" i="6"/>
  <c r="O16" i="6"/>
  <c r="N17" i="6"/>
  <c r="O17" i="6"/>
  <c r="N18" i="6"/>
  <c r="O18" i="6"/>
  <c r="N19" i="6"/>
  <c r="O19" i="6"/>
  <c r="N20" i="6"/>
  <c r="O20" i="6"/>
  <c r="N21" i="6"/>
  <c r="O21" i="6"/>
  <c r="N22" i="6"/>
  <c r="O22" i="6"/>
  <c r="N23" i="6"/>
  <c r="O23" i="6"/>
  <c r="N24" i="6"/>
  <c r="O24" i="6"/>
  <c r="N25" i="6"/>
  <c r="O25" i="6"/>
  <c r="N26" i="6"/>
  <c r="O26" i="6"/>
  <c r="N27" i="6"/>
  <c r="O27" i="6"/>
  <c r="N28" i="6"/>
  <c r="O28" i="6"/>
  <c r="N29" i="6"/>
  <c r="O29" i="6"/>
  <c r="N30" i="6"/>
  <c r="O30" i="6"/>
  <c r="N31" i="6"/>
  <c r="O31" i="6"/>
  <c r="N32" i="6"/>
  <c r="O32" i="6"/>
  <c r="N33" i="6"/>
  <c r="O33" i="6"/>
  <c r="N34" i="6"/>
  <c r="O34" i="6"/>
  <c r="N35" i="6"/>
  <c r="O35" i="6"/>
  <c r="N36" i="6"/>
  <c r="O36" i="6"/>
  <c r="N37" i="6"/>
  <c r="O37" i="6"/>
  <c r="N38" i="6"/>
  <c r="O38" i="6"/>
  <c r="N39" i="6"/>
  <c r="O39" i="6"/>
  <c r="N40" i="6"/>
  <c r="O40" i="6"/>
  <c r="N41" i="6"/>
  <c r="O41" i="6"/>
  <c r="N42" i="6"/>
  <c r="O42" i="6"/>
  <c r="N43" i="6"/>
  <c r="O43" i="6"/>
  <c r="N44" i="6"/>
  <c r="O44" i="6"/>
  <c r="N45" i="6"/>
  <c r="O45" i="6"/>
  <c r="N46" i="6"/>
  <c r="O46" i="6"/>
  <c r="N47" i="6"/>
  <c r="O47" i="6"/>
  <c r="N48" i="6"/>
  <c r="O48" i="6"/>
  <c r="N49" i="6"/>
  <c r="O49" i="6"/>
  <c r="N50" i="6"/>
  <c r="O50" i="6"/>
  <c r="N51" i="6"/>
  <c r="O51" i="6"/>
  <c r="N52" i="6"/>
  <c r="O52" i="6"/>
  <c r="N53" i="6"/>
  <c r="O53" i="6"/>
  <c r="N54" i="6"/>
  <c r="O54" i="6"/>
  <c r="N55" i="6"/>
  <c r="O55" i="6"/>
  <c r="N56" i="6"/>
  <c r="O56" i="6"/>
  <c r="N57" i="6"/>
  <c r="O57" i="6"/>
  <c r="N58" i="6"/>
  <c r="O58" i="6"/>
  <c r="N59" i="6"/>
  <c r="O59" i="6"/>
  <c r="N60" i="6"/>
  <c r="O60" i="6"/>
  <c r="N61" i="6"/>
  <c r="O61" i="6"/>
  <c r="N62" i="6"/>
  <c r="O62" i="6"/>
  <c r="N63" i="6"/>
  <c r="O63" i="6"/>
  <c r="N64" i="6"/>
  <c r="O64" i="6"/>
  <c r="N65" i="6"/>
  <c r="O65" i="6"/>
  <c r="N66" i="6"/>
  <c r="O66" i="6"/>
  <c r="N67" i="6"/>
  <c r="O67" i="6"/>
  <c r="N68" i="6"/>
  <c r="O68" i="6"/>
  <c r="N69" i="6"/>
  <c r="O69" i="6"/>
  <c r="N70" i="6"/>
  <c r="O70" i="6"/>
  <c r="N71" i="6"/>
  <c r="O71" i="6"/>
  <c r="N72" i="6"/>
  <c r="O72" i="6"/>
  <c r="N73" i="6"/>
  <c r="O73" i="6"/>
  <c r="N74" i="6"/>
  <c r="O74" i="6"/>
  <c r="N75" i="6"/>
  <c r="O75" i="6"/>
  <c r="N76" i="6"/>
  <c r="O76" i="6"/>
  <c r="N77" i="6"/>
  <c r="O77" i="6"/>
  <c r="N78" i="6"/>
  <c r="O78" i="6"/>
  <c r="N79" i="6"/>
  <c r="O79" i="6"/>
  <c r="N80" i="6"/>
  <c r="O80" i="6"/>
  <c r="N81" i="6"/>
  <c r="O81" i="6"/>
  <c r="N82" i="6"/>
  <c r="O82" i="6"/>
  <c r="N83" i="6"/>
  <c r="O83" i="6"/>
  <c r="N84" i="6"/>
  <c r="O84" i="6"/>
  <c r="N85" i="6"/>
  <c r="O85" i="6"/>
  <c r="N86" i="6"/>
  <c r="O86" i="6"/>
  <c r="N87" i="6"/>
  <c r="O87" i="6"/>
  <c r="N88" i="6"/>
  <c r="O88" i="6"/>
  <c r="N89" i="6"/>
  <c r="O89" i="6"/>
  <c r="N90" i="6"/>
  <c r="O90" i="6"/>
  <c r="N91" i="6"/>
  <c r="O91" i="6"/>
  <c r="N92" i="6"/>
  <c r="O92" i="6"/>
  <c r="N93" i="6"/>
  <c r="O93" i="6"/>
  <c r="N94" i="6"/>
  <c r="O94" i="6"/>
  <c r="N95" i="6"/>
  <c r="O95" i="6"/>
  <c r="N96" i="6"/>
  <c r="O96" i="6"/>
  <c r="N97" i="6"/>
  <c r="O97" i="6"/>
  <c r="N98" i="6"/>
  <c r="O98" i="6"/>
  <c r="N99" i="6"/>
  <c r="O99" i="6"/>
  <c r="N100" i="6"/>
  <c r="O100" i="6"/>
  <c r="N101" i="6"/>
  <c r="O101" i="6"/>
  <c r="N102" i="6"/>
  <c r="O102" i="6"/>
  <c r="N103" i="6"/>
  <c r="O103" i="6"/>
  <c r="N104" i="6"/>
  <c r="O104" i="6"/>
  <c r="N105" i="6"/>
  <c r="O105" i="6"/>
  <c r="N106" i="6"/>
  <c r="O106" i="6"/>
  <c r="N107" i="6"/>
  <c r="O107" i="6"/>
  <c r="N108" i="6"/>
  <c r="O108" i="6"/>
  <c r="N109" i="6"/>
  <c r="O109" i="6"/>
  <c r="N110" i="6"/>
  <c r="O110" i="6"/>
  <c r="N111" i="6"/>
  <c r="O111" i="6"/>
  <c r="N112" i="6"/>
  <c r="O112" i="6"/>
  <c r="N113" i="6"/>
  <c r="O113" i="6"/>
  <c r="N114" i="6"/>
  <c r="O114" i="6"/>
  <c r="N115" i="6"/>
  <c r="O115" i="6"/>
  <c r="N116" i="6"/>
  <c r="O116" i="6"/>
  <c r="N117" i="6"/>
  <c r="O117" i="6"/>
  <c r="N118" i="6"/>
  <c r="O118" i="6"/>
  <c r="N119" i="6"/>
  <c r="O119" i="6"/>
  <c r="N120" i="6"/>
  <c r="O120" i="6"/>
  <c r="N121" i="6"/>
  <c r="O121" i="6"/>
  <c r="N122" i="6"/>
  <c r="O122" i="6"/>
  <c r="N123" i="6"/>
  <c r="O123" i="6"/>
  <c r="N124" i="6"/>
  <c r="O124" i="6"/>
  <c r="N125" i="6"/>
  <c r="O125" i="6"/>
  <c r="N126" i="6"/>
  <c r="O126" i="6"/>
  <c r="N127" i="6"/>
  <c r="O127" i="6"/>
  <c r="N128" i="6"/>
  <c r="O128" i="6"/>
  <c r="N129" i="6"/>
  <c r="O129" i="6"/>
  <c r="N130" i="6"/>
  <c r="O130" i="6"/>
  <c r="N131" i="6"/>
  <c r="O131" i="6"/>
  <c r="N132" i="6"/>
  <c r="O132" i="6"/>
  <c r="N133" i="6"/>
  <c r="O133" i="6"/>
  <c r="N134" i="6"/>
  <c r="O134" i="6"/>
  <c r="N135" i="6"/>
  <c r="O135" i="6"/>
  <c r="N136" i="6"/>
  <c r="O136" i="6"/>
  <c r="N137" i="6"/>
  <c r="O137" i="6"/>
  <c r="N138" i="6"/>
  <c r="O138" i="6"/>
  <c r="N139" i="6"/>
  <c r="O139" i="6"/>
  <c r="N140" i="6"/>
  <c r="O140" i="6"/>
  <c r="N141" i="6"/>
  <c r="O141" i="6"/>
  <c r="N142" i="6"/>
  <c r="O142" i="6"/>
  <c r="N143" i="6"/>
  <c r="O143" i="6"/>
  <c r="N144" i="6"/>
  <c r="O144" i="6"/>
  <c r="N145" i="6"/>
  <c r="O145" i="6"/>
  <c r="N146" i="6"/>
  <c r="O146" i="6"/>
  <c r="N147" i="6"/>
  <c r="O147" i="6"/>
  <c r="N148" i="6"/>
  <c r="O148" i="6"/>
  <c r="N149" i="6"/>
  <c r="O149" i="6"/>
  <c r="N150" i="6"/>
  <c r="O150" i="6"/>
  <c r="N151" i="6"/>
  <c r="O151" i="6"/>
  <c r="N152" i="6"/>
  <c r="O152" i="6"/>
  <c r="N153" i="6"/>
  <c r="O153" i="6"/>
  <c r="N154" i="6"/>
  <c r="O154" i="6"/>
  <c r="N155" i="6"/>
  <c r="O155" i="6"/>
  <c r="N156" i="6"/>
  <c r="O156" i="6"/>
  <c r="N157" i="6"/>
  <c r="O157" i="6"/>
  <c r="N158" i="6"/>
  <c r="O158" i="6"/>
  <c r="N159" i="6"/>
  <c r="O159" i="6"/>
  <c r="N160" i="6"/>
  <c r="O160" i="6"/>
  <c r="N161" i="6"/>
  <c r="O161" i="6"/>
  <c r="N162" i="6"/>
  <c r="O162" i="6"/>
  <c r="N163" i="6"/>
  <c r="O163" i="6"/>
  <c r="N164" i="6"/>
  <c r="O164" i="6"/>
  <c r="N165" i="6"/>
  <c r="O165" i="6"/>
  <c r="N166" i="6"/>
  <c r="O166" i="6"/>
  <c r="N167" i="6"/>
  <c r="O167" i="6"/>
  <c r="N168" i="6"/>
  <c r="O168" i="6"/>
  <c r="N170" i="5"/>
  <c r="N93" i="5"/>
  <c r="O93" i="5"/>
  <c r="N94" i="5"/>
  <c r="O94" i="5"/>
  <c r="N95" i="5"/>
  <c r="O95" i="5"/>
  <c r="N96" i="5"/>
  <c r="O96" i="5"/>
  <c r="N97" i="5"/>
  <c r="O97" i="5"/>
  <c r="N98" i="5"/>
  <c r="O98" i="5"/>
  <c r="N99" i="5"/>
  <c r="O99" i="5"/>
  <c r="N100" i="5"/>
  <c r="O100" i="5"/>
  <c r="N101" i="5"/>
  <c r="O101" i="5"/>
  <c r="N102" i="5"/>
  <c r="O102" i="5"/>
  <c r="N103" i="5"/>
  <c r="O103" i="5"/>
  <c r="N104" i="5"/>
  <c r="O104" i="5"/>
  <c r="N105" i="5"/>
  <c r="O105" i="5"/>
  <c r="N106" i="5"/>
  <c r="O106" i="5"/>
  <c r="N107" i="5"/>
  <c r="O107" i="5"/>
  <c r="N108" i="5"/>
  <c r="O108" i="5"/>
  <c r="N109" i="5"/>
  <c r="O109" i="5"/>
  <c r="N110" i="5"/>
  <c r="O110" i="5"/>
  <c r="N111" i="5"/>
  <c r="O111" i="5"/>
  <c r="N112" i="5"/>
  <c r="O112" i="5"/>
  <c r="N113" i="5"/>
  <c r="O113" i="5"/>
  <c r="N114" i="5"/>
  <c r="O114" i="5"/>
  <c r="N115" i="5"/>
  <c r="O115" i="5"/>
  <c r="N116" i="5"/>
  <c r="O116" i="5"/>
  <c r="N117" i="5"/>
  <c r="O117" i="5"/>
  <c r="N118" i="5"/>
  <c r="O118" i="5"/>
  <c r="N119" i="5"/>
  <c r="O119" i="5"/>
  <c r="N120" i="5"/>
  <c r="O120" i="5"/>
  <c r="N121" i="5"/>
  <c r="O121" i="5"/>
  <c r="N122" i="5"/>
  <c r="O122" i="5"/>
  <c r="N123" i="5"/>
  <c r="O123" i="5"/>
  <c r="N124" i="5"/>
  <c r="O124" i="5"/>
  <c r="N125" i="5"/>
  <c r="O125" i="5"/>
  <c r="N126" i="5"/>
  <c r="O126" i="5"/>
  <c r="N127" i="5"/>
  <c r="O127" i="5"/>
  <c r="N128" i="5"/>
  <c r="O128" i="5"/>
  <c r="N129" i="5"/>
  <c r="O129" i="5"/>
  <c r="N130" i="5"/>
  <c r="O130" i="5"/>
  <c r="N131" i="5"/>
  <c r="O131" i="5"/>
  <c r="N132" i="5"/>
  <c r="O132" i="5"/>
  <c r="N133" i="5"/>
  <c r="O133" i="5"/>
  <c r="N134" i="5"/>
  <c r="O134" i="5"/>
  <c r="N135" i="5"/>
  <c r="O135" i="5"/>
  <c r="N136" i="5"/>
  <c r="O136" i="5"/>
  <c r="N137" i="5"/>
  <c r="O137" i="5"/>
  <c r="N138" i="5"/>
  <c r="O138" i="5"/>
  <c r="N139" i="5"/>
  <c r="O139" i="5"/>
  <c r="N140" i="5"/>
  <c r="O140" i="5"/>
  <c r="N141" i="5"/>
  <c r="O141" i="5"/>
  <c r="N142" i="5"/>
  <c r="O142" i="5"/>
  <c r="N143" i="5"/>
  <c r="O143" i="5"/>
  <c r="N144" i="5"/>
  <c r="O144" i="5"/>
  <c r="N145" i="5"/>
  <c r="O145" i="5"/>
  <c r="N146" i="5"/>
  <c r="O146" i="5"/>
  <c r="N147" i="5"/>
  <c r="O147" i="5"/>
  <c r="N148" i="5"/>
  <c r="O148" i="5"/>
  <c r="N149" i="5"/>
  <c r="O149" i="5"/>
  <c r="N150" i="5"/>
  <c r="O150" i="5"/>
  <c r="N151" i="5"/>
  <c r="O151" i="5"/>
  <c r="N152" i="5"/>
  <c r="O152" i="5"/>
  <c r="N153" i="5"/>
  <c r="O153" i="5"/>
  <c r="N154" i="5"/>
  <c r="O154" i="5"/>
  <c r="N155" i="5"/>
  <c r="O155" i="5"/>
  <c r="N156" i="5"/>
  <c r="O156" i="5"/>
  <c r="N157" i="5"/>
  <c r="O157" i="5"/>
  <c r="N158" i="5"/>
  <c r="O158" i="5"/>
  <c r="N159" i="5"/>
  <c r="O159" i="5"/>
  <c r="N160" i="5"/>
  <c r="O160" i="5"/>
  <c r="N161" i="5"/>
  <c r="O161" i="5"/>
  <c r="N162" i="5"/>
  <c r="O162" i="5"/>
  <c r="N163" i="5"/>
  <c r="O163" i="5"/>
  <c r="N164" i="5"/>
  <c r="O164" i="5"/>
  <c r="N165" i="5"/>
  <c r="O165" i="5"/>
  <c r="N166" i="5"/>
  <c r="O166" i="5"/>
  <c r="N167" i="5"/>
  <c r="O167" i="5"/>
  <c r="N168" i="5"/>
  <c r="O168" i="5"/>
  <c r="N169" i="5"/>
  <c r="O169" i="5"/>
  <c r="O170" i="5"/>
  <c r="N83" i="5"/>
  <c r="O83" i="5"/>
  <c r="N84" i="5"/>
  <c r="O84" i="5"/>
  <c r="N85" i="5"/>
  <c r="O85" i="5"/>
  <c r="N86" i="5"/>
  <c r="O86" i="5"/>
  <c r="N87" i="5"/>
  <c r="O87" i="5"/>
  <c r="N88" i="5"/>
  <c r="O88" i="5"/>
  <c r="N89" i="5"/>
  <c r="O89" i="5"/>
  <c r="N90" i="5"/>
  <c r="O90" i="5"/>
  <c r="N91" i="5"/>
  <c r="O91" i="5"/>
  <c r="N92" i="5"/>
  <c r="O92" i="5"/>
  <c r="N45" i="5"/>
  <c r="O45" i="5"/>
  <c r="N46" i="5"/>
  <c r="O46" i="5"/>
  <c r="N47" i="5"/>
  <c r="O47" i="5"/>
  <c r="N48" i="5"/>
  <c r="O48" i="5"/>
  <c r="N49" i="5"/>
  <c r="O49" i="5"/>
  <c r="N50" i="5"/>
  <c r="O50" i="5"/>
  <c r="N51" i="5"/>
  <c r="O51" i="5"/>
  <c r="N52" i="5"/>
  <c r="O52" i="5"/>
  <c r="N53" i="5"/>
  <c r="O53" i="5"/>
  <c r="N54" i="5"/>
  <c r="O54" i="5"/>
  <c r="N55" i="5"/>
  <c r="O55" i="5"/>
  <c r="N56" i="5"/>
  <c r="O56" i="5"/>
  <c r="N57" i="5"/>
  <c r="O57" i="5"/>
  <c r="N58" i="5"/>
  <c r="O58" i="5"/>
  <c r="N59" i="5"/>
  <c r="O59" i="5"/>
  <c r="N60" i="5"/>
  <c r="O60" i="5"/>
  <c r="N61" i="5"/>
  <c r="O61" i="5"/>
  <c r="N62" i="5"/>
  <c r="O62" i="5"/>
  <c r="N63" i="5"/>
  <c r="O63" i="5"/>
  <c r="N64" i="5"/>
  <c r="O64" i="5"/>
  <c r="N65" i="5"/>
  <c r="O65" i="5"/>
  <c r="N66" i="5"/>
  <c r="O66" i="5"/>
  <c r="N67" i="5"/>
  <c r="O67" i="5"/>
  <c r="N68" i="5"/>
  <c r="O68" i="5"/>
  <c r="N69" i="5"/>
  <c r="O69" i="5"/>
  <c r="N70" i="5"/>
  <c r="O70" i="5"/>
  <c r="N71" i="5"/>
  <c r="O71" i="5"/>
  <c r="N72" i="5"/>
  <c r="O72" i="5"/>
  <c r="N73" i="5"/>
  <c r="O73" i="5"/>
  <c r="N74" i="5"/>
  <c r="O74" i="5"/>
  <c r="N75" i="5"/>
  <c r="O75" i="5"/>
  <c r="N76" i="5"/>
  <c r="O76" i="5"/>
  <c r="N77" i="5"/>
  <c r="O77" i="5"/>
  <c r="N78" i="5"/>
  <c r="O78" i="5"/>
  <c r="N79" i="5"/>
  <c r="O79" i="5"/>
  <c r="N80" i="5"/>
  <c r="O80" i="5"/>
  <c r="N81" i="5"/>
  <c r="O81" i="5"/>
  <c r="N82" i="5"/>
  <c r="O82" i="5"/>
  <c r="N12" i="5"/>
  <c r="O12" i="5"/>
  <c r="N13" i="5"/>
  <c r="O13" i="5"/>
  <c r="N14" i="5"/>
  <c r="O14" i="5"/>
  <c r="N15" i="5"/>
  <c r="O15" i="5"/>
  <c r="N16" i="5"/>
  <c r="O16" i="5"/>
  <c r="N17" i="5"/>
  <c r="O17" i="5"/>
  <c r="N18" i="5"/>
  <c r="O18" i="5"/>
  <c r="N19" i="5"/>
  <c r="O19" i="5"/>
  <c r="N20" i="5"/>
  <c r="O20" i="5"/>
  <c r="N21" i="5"/>
  <c r="O21" i="5"/>
  <c r="N22" i="5"/>
  <c r="O22" i="5"/>
  <c r="N23" i="5"/>
  <c r="O23" i="5"/>
  <c r="N24" i="5"/>
  <c r="O24" i="5"/>
  <c r="N25" i="5"/>
  <c r="O25" i="5"/>
  <c r="N26" i="5"/>
  <c r="O26" i="5"/>
  <c r="N27" i="5"/>
  <c r="O27" i="5"/>
  <c r="N28" i="5"/>
  <c r="O28" i="5"/>
  <c r="N29" i="5"/>
  <c r="O29" i="5"/>
  <c r="N30" i="5"/>
  <c r="O30" i="5"/>
  <c r="N31" i="5"/>
  <c r="O31" i="5"/>
  <c r="N32" i="5"/>
  <c r="O32" i="5"/>
  <c r="N33" i="5"/>
  <c r="O33" i="5"/>
  <c r="N34" i="5"/>
  <c r="O34" i="5"/>
  <c r="N35" i="5"/>
  <c r="O35" i="5"/>
  <c r="N36" i="5"/>
  <c r="O36" i="5"/>
  <c r="N37" i="5"/>
  <c r="O37" i="5"/>
  <c r="N38" i="5"/>
  <c r="O38" i="5"/>
  <c r="N39" i="5"/>
  <c r="O39" i="5"/>
  <c r="N40" i="5"/>
  <c r="O40" i="5"/>
  <c r="N41" i="5"/>
  <c r="O41" i="5"/>
  <c r="N42" i="5"/>
  <c r="O42" i="5"/>
  <c r="N43" i="5"/>
  <c r="O43" i="5"/>
  <c r="N44" i="5"/>
  <c r="O44" i="5"/>
  <c r="O11" i="5"/>
  <c r="N11" i="5"/>
  <c r="G36" i="3"/>
  <c r="H36" i="3"/>
  <c r="G34" i="3"/>
  <c r="H34" i="3"/>
  <c r="G32" i="3"/>
  <c r="H32" i="3"/>
  <c r="G17" i="3"/>
  <c r="H17" i="3"/>
  <c r="G15" i="3"/>
  <c r="H15" i="3"/>
  <c r="G13" i="3"/>
  <c r="H13" i="3"/>
</calcChain>
</file>

<file path=xl/sharedStrings.xml><?xml version="1.0" encoding="utf-8"?>
<sst xmlns="http://schemas.openxmlformats.org/spreadsheetml/2006/main" count="787" uniqueCount="58">
  <si>
    <t>Buffer allocate Size</t>
  </si>
  <si>
    <t>SlicMode</t>
  </si>
  <si>
    <t>SliceNum</t>
  </si>
  <si>
    <t>ThreadNum</t>
  </si>
  <si>
    <t>diff in buffer allocate</t>
  </si>
  <si>
    <t>Slice Buff Num</t>
  </si>
  <si>
    <t>OverallAllocateNum</t>
  </si>
  <si>
    <t>deta in size(%)</t>
  </si>
  <si>
    <t>ac99aec1674f675634c85fc677c24e0c7d438f01</t>
  </si>
  <si>
    <t>40a630354d4657bc23b5885182f098fdd3709f93</t>
  </si>
  <si>
    <t>pSmt-&gt;pThreadBsBuffer Num 2 : Size: 2766934</t>
  </si>
  <si>
    <t>sSliceBs.pBs  Num 36 : Size:2876940
 pSmt-&gt;pThreadBsBuffer Num 2 : Size: 2766934</t>
  </si>
  <si>
    <t>pSmt-&gt;pThreadBsBuffer Num 3 : Size: 4150401</t>
  </si>
  <si>
    <t>delta size</t>
  </si>
  <si>
    <t>New design</t>
  </si>
  <si>
    <t>pSmt-&gt;pThreadBsBuffer Num 34: Size: 5533868</t>
  </si>
  <si>
    <t>Origin design</t>
  </si>
  <si>
    <t>FPS</t>
  </si>
  <si>
    <t>debug with default cfg file</t>
  </si>
  <si>
    <t>TestYUV: Zhuling 1280  x 720</t>
  </si>
  <si>
    <t>MacBookPro 2013</t>
  </si>
  <si>
    <t>Mac OS: 10.12.4</t>
  </si>
  <si>
    <t xml:space="preserve">xcode build/run </t>
  </si>
  <si>
    <t>pMbCache-&gt;pCoeffLevel Num 105 : Size 88515 sSliceBs.pBs  Num 105 : Size:8391075
 pSmt-&gt;pThreadBsBuffer Num 2 : Size: 2766934</t>
  </si>
  <si>
    <t>pMbCache-&gt;pCoeffLevel Num 70 :   Size 59010</t>
  </si>
  <si>
    <t>9ff6fdbe6e3c1ac4cc79365bd8336f09cd40f895</t>
  </si>
  <si>
    <t>bea0e5ee93ba665dd9d57b8f355f1d43e5af9780</t>
  </si>
  <si>
    <t>74894bb2acf371f26aafae4852ea9d60c5a5009d</t>
  </si>
  <si>
    <t>Bit stream sha1  string (RC=0)</t>
  </si>
  <si>
    <t>Bit stream sha1  string(RC=0)</t>
  </si>
  <si>
    <t>CommitID: fead4af938e9e2f5f281aff7657f9f5db14f754f</t>
  </si>
  <si>
    <t>CommitID: 01e31ffe532c1b16d4300ff06f0a081f075ff4f1</t>
  </si>
  <si>
    <t>pSmt-&gt;pThreadBsBuffer Num 4: Size: 5533868</t>
  </si>
  <si>
    <t xml:space="preserve"> SlcNum</t>
  </si>
  <si>
    <t xml:space="preserve"> PicW</t>
  </si>
  <si>
    <t xml:space="preserve"> PicH</t>
  </si>
  <si>
    <t xml:space="preserve"> ThrdNum</t>
  </si>
  <si>
    <t xml:space="preserve"> AllocSize</t>
  </si>
  <si>
    <t xml:space="preserve"> FPS</t>
  </si>
  <si>
    <t xml:space="preserve">Script test </t>
  </si>
  <si>
    <t>release/x64 with default cfg file</t>
  </si>
  <si>
    <t>Delta(%)</t>
  </si>
  <si>
    <t xml:space="preserve"> SliceMode</t>
  </si>
  <si>
    <t xml:space="preserve"> SliceSize</t>
  </si>
  <si>
    <t xml:space="preserve"> Zhuling_1280x720.yuv</t>
  </si>
  <si>
    <t xml:space="preserve"> desktop_dialog_1920x1080_i420.yuv</t>
  </si>
  <si>
    <t>TestYUV</t>
  </si>
  <si>
    <t xml:space="preserve"> CiscoVT2people_320x192_12fps.yuv</t>
  </si>
  <si>
    <t xml:space="preserve"> xuemei_640x360.yuv</t>
  </si>
  <si>
    <t xml:space="preserve"> SlideShowFast_SCC_2880x1800.yuv</t>
  </si>
  <si>
    <t>deltaSize(%)</t>
  </si>
  <si>
    <t>deltaFPS(%)</t>
  </si>
  <si>
    <t>New design-step 1/2</t>
  </si>
  <si>
    <t>New design-1/3</t>
  </si>
  <si>
    <t>New design-step 1/4</t>
  </si>
  <si>
    <t>Delta 1/2--1/3(%)</t>
  </si>
  <si>
    <t>Delta 1/2--1/4(%)</t>
  </si>
  <si>
    <t>release/x86 with default cfg file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</si>
</sst>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0" x14ac:knownFonts="1"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sz val="12"/>
      <color rgb="FF7030A0"/>
      <name val="Calibri"/>
      <family val="2"/>
      <scheme val="minor"/>
    </font>
    <font>
      <sz val="12"/>
      <color rgb="FFFFC000"/>
      <name val="Calibri"/>
      <family val="2"/>
      <scheme val="minor"/>
    </font>
    <font>
      <sz val="12"/>
      <color rgb="FF00B050"/>
      <name val="Calibri"/>
      <family val="2"/>
      <scheme val="minor"/>
    </font>
    <font>
      <b/>
      <sz val="18"/>
      <color rgb="FF7030A0"/>
      <name val="Calibri"/>
      <family val="2"/>
      <scheme val="minor"/>
    </font>
    <font>
      <sz val="12"/>
      <color rgb="FF002060"/>
      <name val="Calibri"/>
      <family val="2"/>
      <scheme val="minor"/>
    </font>
    <font>
      <sz val="12"/>
      <color theme="5" tint="-0.249977111117893"/>
      <name val="Calibri"/>
      <family val="2"/>
      <scheme val="minor"/>
    </font>
    <font>
      <sz val="12"/>
      <color rgb="FF00B0F0"/>
      <name val="Calibri"/>
      <family val="2"/>
      <scheme val="minor"/>
    </font>
    <font>
      <sz val="14"/>
      <color rgb="FFFF0000"/>
      <name val="Calibri"/>
      <family val="2"/>
      <scheme val="minor"/>
    </font>
    <font>
      <b/>
      <sz val="10"/>
      <color rgb="FF7030A0"/>
      <name val="Calibri"/>
      <family val="2"/>
      <scheme val="minor"/>
    </font>
    <font>
      <sz val="12"/>
      <color rgb="FF92D050"/>
      <name val="Calibri"/>
      <family val="2"/>
      <scheme val="minor"/>
    </font>
    <font>
      <sz val="12"/>
      <color rgb="FF002060"/>
      <name val="Calibri (Body)"/>
    </font>
    <font>
      <b/>
      <sz val="16"/>
      <color rgb="FF7030A0"/>
      <name val="Calibri"/>
      <family val="2"/>
      <scheme val="minor"/>
    </font>
    <font>
      <sz val="16"/>
      <color theme="1"/>
      <name val="Calibri"/>
      <family val="2"/>
      <scheme val="minor"/>
    </font>
    <font>
      <sz val="12"/>
      <color rgb="FF0070C0"/>
      <name val="Calibri"/>
      <family val="2"/>
      <scheme val="minor"/>
    </font>
    <font>
      <sz val="16"/>
      <color rgb="FF7030A0"/>
      <name val="Calibri"/>
      <family val="2"/>
      <scheme val="minor"/>
    </font>
    <font>
      <sz val="12"/>
      <color theme="9" tint="-0.499984740745262"/>
      <name val="Calibri"/>
      <family val="2"/>
      <scheme val="minor"/>
    </font>
    <font>
      <b/>
      <sz val="16"/>
      <color rgb="FF0070C0"/>
      <name val="Calibri"/>
      <family val="2"/>
      <scheme val="minor"/>
    </font>
    <font>
      <sz val="12"/>
      <color theme="9" tint="-0.249977111117893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5">
    <xf numFmtId="0" fontId="0" fillId="0" borderId="0" xfId="0"/>
    <xf numFmtId="4" fontId="0" fillId="0" borderId="0" xfId="0" applyNumberFormat="1"/>
    <xf numFmtId="0" fontId="1" fillId="0" borderId="0" xfId="0" applyFont="1" applyAlignment="1">
      <alignment wrapText="1"/>
    </xf>
    <xf numFmtId="0" fontId="0" fillId="2" borderId="0" xfId="0" applyFill="1"/>
    <xf numFmtId="0" fontId="0" fillId="3" borderId="0" xfId="0" applyFill="1"/>
    <xf numFmtId="4" fontId="0" fillId="3" borderId="0" xfId="0" applyNumberFormat="1" applyFill="1"/>
    <xf numFmtId="0" fontId="0" fillId="4" borderId="0" xfId="0" applyFill="1"/>
    <xf numFmtId="4" fontId="0" fillId="4" borderId="0" xfId="0" applyNumberFormat="1" applyFill="1"/>
    <xf numFmtId="0" fontId="2" fillId="4" borderId="0" xfId="0" applyFont="1" applyFill="1" applyAlignment="1">
      <alignment wrapText="1"/>
    </xf>
    <xf numFmtId="0" fontId="0" fillId="5" borderId="0" xfId="0" applyFill="1"/>
    <xf numFmtId="4" fontId="0" fillId="5" borderId="0" xfId="0" applyNumberFormat="1" applyFill="1"/>
    <xf numFmtId="0" fontId="5" fillId="2" borderId="0" xfId="0" applyFont="1" applyFill="1"/>
    <xf numFmtId="0" fontId="1" fillId="4" borderId="0" xfId="0" applyFont="1" applyFill="1" applyAlignment="1">
      <alignment wrapText="1"/>
    </xf>
    <xf numFmtId="0" fontId="3" fillId="0" borderId="0" xfId="0" applyFont="1" applyFill="1" applyAlignment="1">
      <alignment wrapText="1"/>
    </xf>
    <xf numFmtId="0" fontId="0" fillId="0" borderId="0" xfId="0" applyFill="1"/>
    <xf numFmtId="0" fontId="1" fillId="0" borderId="0" xfId="0" applyFont="1" applyFill="1" applyAlignment="1">
      <alignment wrapText="1"/>
    </xf>
    <xf numFmtId="0" fontId="2" fillId="0" borderId="0" xfId="0" applyFont="1" applyFill="1" applyAlignment="1">
      <alignment wrapText="1"/>
    </xf>
    <xf numFmtId="0" fontId="6" fillId="5" borderId="0" xfId="0" applyFont="1" applyFill="1"/>
    <xf numFmtId="0" fontId="6" fillId="0" borderId="0" xfId="0" applyFont="1" applyFill="1" applyAlignment="1">
      <alignment wrapText="1"/>
    </xf>
    <xf numFmtId="0" fontId="7" fillId="0" borderId="0" xfId="0" applyFont="1" applyFill="1" applyAlignment="1">
      <alignment wrapText="1"/>
    </xf>
    <xf numFmtId="0" fontId="8" fillId="0" borderId="0" xfId="0" applyFont="1"/>
    <xf numFmtId="0" fontId="9" fillId="6" borderId="0" xfId="0" applyFont="1" applyFill="1"/>
    <xf numFmtId="0" fontId="10" fillId="2" borderId="0" xfId="0" applyFont="1" applyFill="1"/>
    <xf numFmtId="0" fontId="4" fillId="0" borderId="0" xfId="0" applyFont="1" applyFill="1"/>
    <xf numFmtId="0" fontId="6" fillId="4" borderId="0" xfId="0" applyFont="1" applyFill="1" applyAlignment="1">
      <alignment wrapText="1"/>
    </xf>
    <xf numFmtId="0" fontId="11" fillId="0" borderId="0" xfId="0" applyFont="1" applyFill="1"/>
    <xf numFmtId="0" fontId="12" fillId="4" borderId="0" xfId="0" applyFont="1" applyFill="1"/>
    <xf numFmtId="0" fontId="6" fillId="4" borderId="0" xfId="0" applyFont="1" applyFill="1"/>
    <xf numFmtId="0" fontId="0" fillId="7" borderId="0" xfId="0" applyFill="1"/>
    <xf numFmtId="2" fontId="0" fillId="0" borderId="0" xfId="0" applyNumberFormat="1"/>
    <xf numFmtId="0" fontId="4" fillId="0" borderId="0" xfId="0" applyFont="1"/>
    <xf numFmtId="2" fontId="8" fillId="0" borderId="0" xfId="0" applyNumberFormat="1" applyFont="1"/>
    <xf numFmtId="0" fontId="2" fillId="0" borderId="0" xfId="0" applyFont="1"/>
    <xf numFmtId="0" fontId="13" fillId="7" borderId="0" xfId="0" applyFont="1" applyFill="1"/>
    <xf numFmtId="0" fontId="14" fillId="7" borderId="0" xfId="0" applyFont="1" applyFill="1"/>
    <xf numFmtId="0" fontId="15" fillId="0" borderId="0" xfId="0" applyFont="1"/>
    <xf numFmtId="2" fontId="0" fillId="7" borderId="0" xfId="0" applyNumberFormat="1" applyFill="1"/>
    <xf numFmtId="2" fontId="4" fillId="0" borderId="0" xfId="0" applyNumberFormat="1" applyFont="1"/>
    <xf numFmtId="2" fontId="15" fillId="0" borderId="0" xfId="0" applyNumberFormat="1" applyFont="1"/>
    <xf numFmtId="0" fontId="13" fillId="2" borderId="0" xfId="0" applyFont="1" applyFill="1"/>
    <xf numFmtId="2" fontId="13" fillId="2" borderId="0" xfId="0" applyNumberFormat="1" applyFont="1" applyFill="1"/>
    <xf numFmtId="2" fontId="13" fillId="7" borderId="0" xfId="0" applyNumberFormat="1" applyFont="1" applyFill="1"/>
    <xf numFmtId="2" fontId="2" fillId="0" borderId="0" xfId="0" applyNumberFormat="1" applyFont="1"/>
    <xf numFmtId="0" fontId="8" fillId="7" borderId="0" xfId="0" applyFont="1" applyFill="1"/>
    <xf numFmtId="2" fontId="8" fillId="7" borderId="0" xfId="0" applyNumberFormat="1" applyFont="1" applyFill="1"/>
    <xf numFmtId="2" fontId="16" fillId="7" borderId="0" xfId="0" applyNumberFormat="1" applyFont="1" applyFill="1"/>
    <xf numFmtId="2" fontId="2" fillId="2" borderId="0" xfId="0" applyNumberFormat="1" applyFont="1" applyFill="1"/>
    <xf numFmtId="0" fontId="2" fillId="7" borderId="0" xfId="0" applyFont="1" applyFill="1"/>
    <xf numFmtId="2" fontId="2" fillId="7" borderId="0" xfId="0" applyNumberFormat="1" applyFont="1" applyFill="1"/>
    <xf numFmtId="2" fontId="1" fillId="0" borderId="0" xfId="0" applyNumberFormat="1" applyFont="1"/>
    <xf numFmtId="2" fontId="1" fillId="7" borderId="0" xfId="0" applyNumberFormat="1" applyFont="1" applyFill="1"/>
    <xf numFmtId="0" fontId="17" fillId="0" borderId="0" xfId="0" applyFont="1"/>
    <xf numFmtId="0" fontId="18" fillId="2" borderId="0" xfId="0" applyFont="1" applyFill="1"/>
    <xf numFmtId="2" fontId="18" fillId="2" borderId="0" xfId="0" applyNumberFormat="1" applyFont="1" applyFill="1"/>
    <xf numFmtId="0" fontId="2" fillId="2" borderId="0" xfId="0" applyFont="1" applyFill="1"/>
    <xf numFmtId="0" fontId="16" fillId="7" borderId="0" xfId="0" applyFont="1" applyFill="1"/>
    <xf numFmtId="0" fontId="15" fillId="7" borderId="0" xfId="0" applyFont="1" applyFill="1"/>
    <xf numFmtId="2" fontId="15" fillId="7" borderId="0" xfId="0" applyNumberFormat="1" applyFont="1" applyFill="1"/>
    <xf numFmtId="2" fontId="6" fillId="4" borderId="0" xfId="0" applyNumberFormat="1" applyFont="1" applyFill="1"/>
    <xf numFmtId="0" fontId="17" fillId="3" borderId="0" xfId="0" applyFont="1" applyFill="1"/>
    <xf numFmtId="0" fontId="4" fillId="3" borderId="0" xfId="0" applyFont="1" applyFill="1"/>
    <xf numFmtId="2" fontId="4" fillId="3" borderId="0" xfId="0" applyNumberFormat="1" applyFont="1" applyFill="1"/>
    <xf numFmtId="0" fontId="15" fillId="3" borderId="0" xfId="0" applyFont="1" applyFill="1"/>
    <xf numFmtId="0" fontId="2" fillId="3" borderId="0" xfId="0" applyFont="1" applyFill="1"/>
    <xf numFmtId="2" fontId="1" fillId="3" borderId="0" xfId="0" applyNumberFormat="1" applyFont="1" applyFill="1"/>
    <xf numFmtId="2" fontId="15" fillId="3" borderId="0" xfId="0" applyNumberFormat="1" applyFont="1" applyFill="1"/>
    <xf numFmtId="2" fontId="2" fillId="3" borderId="0" xfId="0" applyNumberFormat="1" applyFont="1" applyFill="1"/>
    <xf numFmtId="0" fontId="8" fillId="3" borderId="0" xfId="0" applyFont="1" applyFill="1"/>
    <xf numFmtId="2" fontId="8" fillId="3" borderId="0" xfId="0" applyNumberFormat="1" applyFont="1" applyFill="1"/>
    <xf numFmtId="0" fontId="19" fillId="0" borderId="0" xfId="0" applyFont="1"/>
    <xf numFmtId="0" fontId="19" fillId="3" borderId="0" xfId="0" applyFont="1" applyFill="1"/>
    <xf numFmtId="0" fontId="6" fillId="3" borderId="0" xfId="0" applyFont="1" applyFill="1"/>
    <xf numFmtId="2" fontId="6" fillId="3" borderId="0" xfId="0" applyNumberFormat="1" applyFont="1" applyFill="1"/>
    <xf numFmtId="2" fontId="19" fillId="0" borderId="0" xfId="0" applyNumberFormat="1" applyFont="1"/>
    <xf numFmtId="2" fontId="19" fillId="3" borderId="0" xfId="0" applyNumberFormat="1" applyFont="1" applyFill="1"/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theme" Target="theme/theme1.xml"/><Relationship Id="rId9" Type="http://schemas.openxmlformats.org/officeDocument/2006/relationships/styles" Target="styles.xml"/><Relationship Id="rId10" Type="http://schemas.openxmlformats.org/officeDocument/2006/relationships/sharedStrings" Target="sharedStrings.xml"/><Relationship Id="rId11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4" Type="http://schemas.openxmlformats.org/officeDocument/2006/relationships/image" Target="../media/image4.jpg"/><Relationship Id="rId1" Type="http://schemas.openxmlformats.org/officeDocument/2006/relationships/image" Target="../media/image1.jpg"/><Relationship Id="rId2" Type="http://schemas.openxmlformats.org/officeDocument/2006/relationships/image" Target="../media/image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139699</xdr:colOff>
      <xdr:row>2</xdr:row>
      <xdr:rowOff>63500</xdr:rowOff>
    </xdr:from>
    <xdr:to>
      <xdr:col>16</xdr:col>
      <xdr:colOff>312288</xdr:colOff>
      <xdr:row>36</xdr:row>
      <xdr:rowOff>63500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699" y="469900"/>
          <a:ext cx="14548989" cy="6908800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36</xdr:row>
      <xdr:rowOff>151929</xdr:rowOff>
    </xdr:from>
    <xdr:to>
      <xdr:col>16</xdr:col>
      <xdr:colOff>406400</xdr:colOff>
      <xdr:row>70</xdr:row>
      <xdr:rowOff>186935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700" y="7467129"/>
          <a:ext cx="14643100" cy="6943806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254000</xdr:colOff>
      <xdr:row>72</xdr:row>
      <xdr:rowOff>25400</xdr:rowOff>
    </xdr:from>
    <xdr:to>
      <xdr:col>17</xdr:col>
      <xdr:colOff>12216</xdr:colOff>
      <xdr:row>107</xdr:row>
      <xdr:rowOff>25400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0" y="14655800"/>
          <a:ext cx="14960116" cy="7112000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107</xdr:row>
      <xdr:rowOff>127000</xdr:rowOff>
    </xdr:from>
    <xdr:to>
      <xdr:col>17</xdr:col>
      <xdr:colOff>63500</xdr:colOff>
      <xdr:row>142</xdr:row>
      <xdr:rowOff>109892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21869400"/>
          <a:ext cx="14808200" cy="709489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7"/>
  <sheetViews>
    <sheetView topLeftCell="A5" workbookViewId="0">
      <selection activeCell="E10" sqref="E1:E1048576"/>
    </sheetView>
  </sheetViews>
  <sheetFormatPr baseColWidth="10" defaultRowHeight="16" x14ac:dyDescent="0.2"/>
  <cols>
    <col min="5" max="5" width="17.5" customWidth="1"/>
    <col min="8" max="8" width="12.33203125" customWidth="1"/>
    <col min="9" max="9" width="45" customWidth="1"/>
    <col min="10" max="10" width="10" customWidth="1"/>
    <col min="11" max="11" width="40.33203125" customWidth="1"/>
  </cols>
  <sheetData>
    <row r="1" spans="1:12" ht="19" x14ac:dyDescent="0.25">
      <c r="A1" s="21" t="s">
        <v>22</v>
      </c>
      <c r="B1" s="21"/>
      <c r="C1" s="21"/>
      <c r="H1" s="1"/>
      <c r="I1" s="2"/>
      <c r="J1" s="2"/>
    </row>
    <row r="2" spans="1:12" ht="19" x14ac:dyDescent="0.25">
      <c r="A2" s="21" t="s">
        <v>18</v>
      </c>
      <c r="B2" s="21"/>
      <c r="C2" s="21"/>
      <c r="H2" s="1"/>
      <c r="I2" s="2"/>
      <c r="J2" s="2"/>
    </row>
    <row r="3" spans="1:12" ht="19" x14ac:dyDescent="0.25">
      <c r="A3" s="21" t="s">
        <v>19</v>
      </c>
      <c r="B3" s="21"/>
      <c r="C3" s="21"/>
      <c r="H3" s="1"/>
      <c r="I3" s="2"/>
      <c r="J3" s="2"/>
    </row>
    <row r="4" spans="1:12" ht="19" x14ac:dyDescent="0.25">
      <c r="A4" s="21" t="s">
        <v>21</v>
      </c>
      <c r="B4" s="21"/>
      <c r="C4" s="21"/>
      <c r="H4" s="1"/>
      <c r="I4" s="2"/>
      <c r="J4" s="2"/>
    </row>
    <row r="5" spans="1:12" ht="19" x14ac:dyDescent="0.25">
      <c r="A5" s="21" t="s">
        <v>20</v>
      </c>
      <c r="B5" s="21"/>
      <c r="C5" s="21"/>
      <c r="H5" s="1"/>
      <c r="I5" s="2"/>
      <c r="J5" s="2"/>
    </row>
    <row r="6" spans="1:12" x14ac:dyDescent="0.2">
      <c r="A6" s="3"/>
      <c r="B6" s="3"/>
      <c r="C6" s="3"/>
      <c r="H6" s="1"/>
      <c r="I6" s="2"/>
      <c r="J6" s="2"/>
    </row>
    <row r="7" spans="1:12" ht="24" x14ac:dyDescent="0.3">
      <c r="A7" s="11" t="s">
        <v>14</v>
      </c>
      <c r="B7" s="3"/>
      <c r="C7" s="3"/>
      <c r="H7" s="1"/>
      <c r="I7" s="2"/>
      <c r="J7" s="2"/>
    </row>
    <row r="8" spans="1:12" x14ac:dyDescent="0.2">
      <c r="A8" s="22" t="s">
        <v>30</v>
      </c>
      <c r="B8" s="3"/>
      <c r="C8" s="3"/>
      <c r="H8" s="1"/>
      <c r="I8" s="2"/>
      <c r="J8" s="2"/>
    </row>
    <row r="9" spans="1:12" x14ac:dyDescent="0.2">
      <c r="A9" s="6"/>
      <c r="B9" s="6"/>
      <c r="C9" s="6"/>
      <c r="D9" s="6"/>
      <c r="E9" s="6"/>
      <c r="F9" s="6"/>
      <c r="G9" s="6"/>
      <c r="H9" s="7"/>
      <c r="I9" s="12"/>
      <c r="J9" s="12"/>
      <c r="K9" s="6"/>
    </row>
    <row r="10" spans="1:12" x14ac:dyDescent="0.2">
      <c r="A10" s="6" t="s">
        <v>1</v>
      </c>
      <c r="B10" s="6" t="s">
        <v>2</v>
      </c>
      <c r="C10" s="6" t="s">
        <v>3</v>
      </c>
      <c r="D10" s="6" t="s">
        <v>5</v>
      </c>
      <c r="E10" s="6" t="e">
        <f>D:EOverallAllocateNum</f>
        <v>#NAME?</v>
      </c>
      <c r="F10" s="6" t="s">
        <v>0</v>
      </c>
      <c r="G10" s="6" t="s">
        <v>13</v>
      </c>
      <c r="H10" s="7" t="s">
        <v>7</v>
      </c>
      <c r="I10" s="8" t="s">
        <v>4</v>
      </c>
      <c r="J10" s="24" t="s">
        <v>17</v>
      </c>
      <c r="K10" s="26" t="s">
        <v>28</v>
      </c>
    </row>
    <row r="11" spans="1:12" x14ac:dyDescent="0.2">
      <c r="A11" s="4">
        <v>3</v>
      </c>
      <c r="B11" s="4">
        <v>0</v>
      </c>
      <c r="C11" s="4">
        <v>1</v>
      </c>
      <c r="D11" s="4">
        <v>35</v>
      </c>
      <c r="E11" s="4">
        <v>355</v>
      </c>
      <c r="F11" s="4">
        <v>18923153</v>
      </c>
      <c r="G11" s="4"/>
      <c r="H11" s="5"/>
      <c r="I11" s="13"/>
      <c r="J11" s="18">
        <v>148.21</v>
      </c>
      <c r="K11" s="25" t="s">
        <v>26</v>
      </c>
      <c r="L11" s="14"/>
    </row>
    <row r="12" spans="1:12" x14ac:dyDescent="0.2">
      <c r="A12" s="4"/>
      <c r="B12" s="4"/>
      <c r="C12" s="4"/>
      <c r="D12" s="4"/>
      <c r="E12" s="4"/>
      <c r="F12" s="4"/>
      <c r="G12" s="4"/>
      <c r="H12" s="5"/>
      <c r="I12" s="13"/>
      <c r="J12" s="18"/>
      <c r="K12" s="25"/>
      <c r="L12" s="14"/>
    </row>
    <row r="13" spans="1:12" ht="32" x14ac:dyDescent="0.2">
      <c r="A13" s="9">
        <v>3</v>
      </c>
      <c r="B13" s="9">
        <v>0</v>
      </c>
      <c r="C13" s="9">
        <v>2</v>
      </c>
      <c r="D13" s="9">
        <v>36</v>
      </c>
      <c r="E13" s="9">
        <v>404</v>
      </c>
      <c r="F13" s="17">
        <v>24575868</v>
      </c>
      <c r="G13" s="9">
        <f>F13-F11</f>
        <v>5652715</v>
      </c>
      <c r="H13" s="10">
        <f>G13/F11*100</f>
        <v>29.871951043253731</v>
      </c>
      <c r="I13" s="15" t="s">
        <v>11</v>
      </c>
      <c r="J13" s="18">
        <v>218.54</v>
      </c>
      <c r="K13" s="25" t="s">
        <v>27</v>
      </c>
      <c r="L13" s="14"/>
    </row>
    <row r="14" spans="1:12" x14ac:dyDescent="0.2">
      <c r="A14" s="9"/>
      <c r="B14" s="9"/>
      <c r="C14" s="9"/>
      <c r="D14" s="9"/>
      <c r="E14" s="9"/>
      <c r="F14" s="9"/>
      <c r="G14" s="9"/>
      <c r="H14" s="10"/>
      <c r="I14" s="16" t="s">
        <v>10</v>
      </c>
      <c r="J14" s="18"/>
      <c r="K14" s="25"/>
      <c r="L14" s="14"/>
    </row>
    <row r="15" spans="1:12" x14ac:dyDescent="0.2">
      <c r="A15" s="4">
        <v>3</v>
      </c>
      <c r="B15" s="4">
        <v>0</v>
      </c>
      <c r="C15" s="4">
        <v>3</v>
      </c>
      <c r="D15" s="4">
        <v>36</v>
      </c>
      <c r="E15" s="4">
        <v>406</v>
      </c>
      <c r="F15" s="4">
        <v>25959434</v>
      </c>
      <c r="G15" s="4">
        <f>F15-F13</f>
        <v>1383566</v>
      </c>
      <c r="H15" s="5">
        <f>G15/F13 *100</f>
        <v>5.6297747041935606</v>
      </c>
      <c r="I15" s="16" t="s">
        <v>12</v>
      </c>
      <c r="J15" s="18">
        <v>287.70999999999998</v>
      </c>
      <c r="K15" s="25" t="s">
        <v>8</v>
      </c>
      <c r="L15" s="14"/>
    </row>
    <row r="16" spans="1:12" x14ac:dyDescent="0.2">
      <c r="A16" s="4"/>
      <c r="B16" s="4"/>
      <c r="C16" s="4"/>
      <c r="D16" s="4"/>
      <c r="E16" s="4"/>
      <c r="F16" s="4"/>
      <c r="G16" s="4"/>
      <c r="H16" s="5"/>
      <c r="I16" s="19" t="s">
        <v>12</v>
      </c>
      <c r="J16" s="18"/>
      <c r="K16" s="25"/>
      <c r="L16" s="14"/>
    </row>
    <row r="17" spans="1:12" x14ac:dyDescent="0.2">
      <c r="A17" s="9">
        <v>3</v>
      </c>
      <c r="B17" s="9">
        <v>0</v>
      </c>
      <c r="C17" s="9">
        <v>4</v>
      </c>
      <c r="D17" s="9">
        <v>36</v>
      </c>
      <c r="E17" s="9">
        <v>408</v>
      </c>
      <c r="F17" s="9">
        <v>27343000</v>
      </c>
      <c r="G17" s="9">
        <f>F17-F15</f>
        <v>1383566</v>
      </c>
      <c r="H17" s="10">
        <f>G17/F15*100</f>
        <v>5.329723290577137</v>
      </c>
      <c r="I17" s="19" t="s">
        <v>32</v>
      </c>
      <c r="J17" s="18">
        <v>332.85</v>
      </c>
      <c r="K17" s="25" t="s">
        <v>25</v>
      </c>
      <c r="L17" s="14"/>
    </row>
    <row r="18" spans="1:12" x14ac:dyDescent="0.2">
      <c r="A18" s="9"/>
      <c r="B18" s="9"/>
      <c r="C18" s="9"/>
      <c r="D18" s="9"/>
      <c r="E18" s="9"/>
      <c r="F18" s="9"/>
      <c r="G18" s="9"/>
      <c r="H18" s="10"/>
      <c r="I18" s="15"/>
      <c r="J18" s="15"/>
      <c r="K18" s="14"/>
      <c r="L18" s="14"/>
    </row>
    <row r="24" spans="1:12" x14ac:dyDescent="0.2">
      <c r="A24" s="3"/>
      <c r="B24" s="3"/>
      <c r="H24" s="1"/>
      <c r="I24" s="2"/>
      <c r="J24" s="2"/>
    </row>
    <row r="25" spans="1:12" x14ac:dyDescent="0.2">
      <c r="A25" s="3"/>
      <c r="B25" s="3"/>
      <c r="H25" s="1"/>
      <c r="I25" s="2"/>
      <c r="J25" s="2"/>
    </row>
    <row r="26" spans="1:12" ht="24" x14ac:dyDescent="0.3">
      <c r="A26" s="11" t="s">
        <v>16</v>
      </c>
      <c r="B26" s="3"/>
      <c r="H26" s="1"/>
      <c r="I26" s="2"/>
      <c r="J26" s="2"/>
    </row>
    <row r="27" spans="1:12" x14ac:dyDescent="0.2">
      <c r="A27" s="22" t="s">
        <v>31</v>
      </c>
      <c r="B27" s="3"/>
      <c r="H27" s="1"/>
      <c r="I27" s="2"/>
      <c r="J27" s="2"/>
    </row>
    <row r="28" spans="1:12" x14ac:dyDescent="0.2">
      <c r="A28" s="6"/>
      <c r="B28" s="6"/>
      <c r="C28" s="6"/>
      <c r="D28" s="6"/>
      <c r="E28" s="6"/>
      <c r="F28" s="6"/>
      <c r="G28" s="6"/>
      <c r="H28" s="7"/>
      <c r="I28" s="12"/>
      <c r="J28" s="12"/>
      <c r="K28" s="6"/>
    </row>
    <row r="29" spans="1:12" x14ac:dyDescent="0.2">
      <c r="A29" s="6" t="s">
        <v>1</v>
      </c>
      <c r="B29" s="6" t="s">
        <v>2</v>
      </c>
      <c r="C29" s="6" t="s">
        <v>3</v>
      </c>
      <c r="D29" s="6" t="s">
        <v>5</v>
      </c>
      <c r="E29" s="6" t="s">
        <v>6</v>
      </c>
      <c r="F29" s="6" t="s">
        <v>0</v>
      </c>
      <c r="G29" s="6" t="s">
        <v>13</v>
      </c>
      <c r="H29" s="7" t="s">
        <v>7</v>
      </c>
      <c r="I29" s="8" t="s">
        <v>4</v>
      </c>
      <c r="J29" s="24" t="s">
        <v>17</v>
      </c>
      <c r="K29" s="27" t="s">
        <v>29</v>
      </c>
    </row>
    <row r="30" spans="1:12" x14ac:dyDescent="0.2">
      <c r="A30" s="4">
        <v>3</v>
      </c>
      <c r="B30" s="4">
        <v>0</v>
      </c>
      <c r="C30" s="4">
        <v>1</v>
      </c>
      <c r="D30" s="4">
        <v>70</v>
      </c>
      <c r="E30" s="4">
        <v>636</v>
      </c>
      <c r="F30" s="4">
        <v>19176296</v>
      </c>
      <c r="G30" s="4"/>
      <c r="H30" s="5"/>
      <c r="I30" s="13"/>
      <c r="J30" s="18">
        <v>142.72</v>
      </c>
      <c r="K30" s="23" t="s">
        <v>26</v>
      </c>
    </row>
    <row r="31" spans="1:12" x14ac:dyDescent="0.2">
      <c r="A31" s="4"/>
      <c r="B31" s="4"/>
      <c r="C31" s="4"/>
      <c r="D31" s="4"/>
      <c r="E31" s="4"/>
      <c r="F31" s="4"/>
      <c r="G31" s="4"/>
      <c r="H31" s="5"/>
      <c r="I31" s="15" t="s">
        <v>24</v>
      </c>
      <c r="J31" s="18"/>
      <c r="K31" s="23"/>
    </row>
    <row r="32" spans="1:12" ht="48" x14ac:dyDescent="0.2">
      <c r="A32" s="9">
        <v>3</v>
      </c>
      <c r="B32" s="9">
        <v>0</v>
      </c>
      <c r="C32" s="9">
        <v>2</v>
      </c>
      <c r="D32" s="9">
        <v>105</v>
      </c>
      <c r="E32" s="9">
        <v>1026</v>
      </c>
      <c r="F32" s="17">
        <v>30590702</v>
      </c>
      <c r="G32" s="9">
        <f>F32-F30</f>
        <v>11414406</v>
      </c>
      <c r="H32" s="10">
        <f>G32/F30*100</f>
        <v>59.523517993255837</v>
      </c>
      <c r="I32" s="15" t="s">
        <v>23</v>
      </c>
      <c r="J32" s="18">
        <v>213.64</v>
      </c>
      <c r="K32" s="23" t="s">
        <v>9</v>
      </c>
    </row>
    <row r="33" spans="1:11" x14ac:dyDescent="0.2">
      <c r="A33" s="9"/>
      <c r="B33" s="9"/>
      <c r="C33" s="9"/>
      <c r="D33" s="9"/>
      <c r="E33" s="9"/>
      <c r="F33" s="9"/>
      <c r="G33" s="9"/>
      <c r="H33" s="10"/>
      <c r="I33" s="16" t="s">
        <v>10</v>
      </c>
      <c r="J33" s="18"/>
      <c r="K33" s="23"/>
    </row>
    <row r="34" spans="1:11" x14ac:dyDescent="0.2">
      <c r="A34" s="4">
        <v>3</v>
      </c>
      <c r="B34" s="4">
        <v>0</v>
      </c>
      <c r="C34" s="4">
        <v>3</v>
      </c>
      <c r="D34" s="4">
        <v>107</v>
      </c>
      <c r="E34" s="4">
        <v>1046</v>
      </c>
      <c r="F34" s="4">
        <v>32148662</v>
      </c>
      <c r="G34" s="4">
        <f>F34-F32</f>
        <v>1557960</v>
      </c>
      <c r="H34" s="5">
        <f>G34/F32 *100</f>
        <v>5.0929200644038826</v>
      </c>
      <c r="I34" s="16" t="s">
        <v>12</v>
      </c>
      <c r="J34" s="18">
        <v>275.55</v>
      </c>
      <c r="K34" s="23" t="s">
        <v>8</v>
      </c>
    </row>
    <row r="35" spans="1:11" x14ac:dyDescent="0.2">
      <c r="A35" s="4"/>
      <c r="B35" s="4"/>
      <c r="C35" s="4"/>
      <c r="D35" s="4"/>
      <c r="E35" s="4"/>
      <c r="F35" s="4"/>
      <c r="G35" s="4"/>
      <c r="H35" s="5"/>
      <c r="I35" s="19" t="s">
        <v>12</v>
      </c>
      <c r="J35" s="18"/>
      <c r="K35" s="23"/>
    </row>
    <row r="36" spans="1:11" x14ac:dyDescent="0.2">
      <c r="A36" s="9">
        <v>3</v>
      </c>
      <c r="B36" s="9">
        <v>0</v>
      </c>
      <c r="C36" s="9">
        <v>4</v>
      </c>
      <c r="D36" s="9">
        <v>36</v>
      </c>
      <c r="E36" s="9">
        <v>1048</v>
      </c>
      <c r="F36" s="9">
        <v>33532248</v>
      </c>
      <c r="G36" s="9">
        <f>F36-F34</f>
        <v>1383586</v>
      </c>
      <c r="H36" s="10">
        <f>G36/F34*100</f>
        <v>4.3037125464195061</v>
      </c>
      <c r="I36" s="19" t="s">
        <v>15</v>
      </c>
      <c r="J36" s="18">
        <v>333.54</v>
      </c>
      <c r="K36" s="23" t="s">
        <v>25</v>
      </c>
    </row>
    <row r="37" spans="1:11" x14ac:dyDescent="0.2">
      <c r="A37" s="9"/>
      <c r="B37" s="9"/>
      <c r="C37" s="9"/>
      <c r="D37" s="9"/>
      <c r="E37" s="9"/>
      <c r="F37" s="9"/>
      <c r="G37" s="9"/>
      <c r="H37" s="10"/>
      <c r="I37" s="15"/>
      <c r="J37" s="15"/>
      <c r="K37" s="14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97" workbookViewId="0">
      <selection activeCell="T130" sqref="T130"/>
    </sheetView>
  </sheetViews>
  <sheetFormatPr baseColWidth="10" defaultRowHeight="16" x14ac:dyDescent="0.2"/>
  <cols>
    <col min="1" max="1" width="26.1640625" customWidth="1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O170"/>
  <sheetViews>
    <sheetView topLeftCell="A150" workbookViewId="0">
      <selection activeCell="H166" sqref="H166"/>
    </sheetView>
  </sheetViews>
  <sheetFormatPr baseColWidth="10" defaultRowHeight="16" x14ac:dyDescent="0.2"/>
  <cols>
    <col min="1" max="1" width="38.5" customWidth="1"/>
    <col min="8" max="8" width="10.83203125" style="20"/>
    <col min="9" max="9" width="10.83203125" style="31"/>
    <col min="10" max="10" width="17.5" customWidth="1"/>
    <col min="11" max="11" width="15.83203125" style="30" customWidth="1"/>
    <col min="12" max="12" width="10.83203125" style="37"/>
    <col min="14" max="14" width="14.5" style="49" customWidth="1"/>
    <col min="15" max="15" width="10.83203125" style="49"/>
  </cols>
  <sheetData>
    <row r="2" spans="1:15" ht="19" x14ac:dyDescent="0.25">
      <c r="A2" s="21" t="s">
        <v>39</v>
      </c>
      <c r="B2" s="21"/>
      <c r="C2" s="21"/>
      <c r="J2" s="29"/>
    </row>
    <row r="3" spans="1:15" ht="19" x14ac:dyDescent="0.25">
      <c r="A3" s="21" t="s">
        <v>40</v>
      </c>
      <c r="B3" s="21"/>
      <c r="C3" s="21"/>
      <c r="J3" s="29"/>
    </row>
    <row r="4" spans="1:15" ht="19" x14ac:dyDescent="0.25">
      <c r="A4" s="21"/>
      <c r="B4" s="21"/>
      <c r="C4" s="21"/>
      <c r="J4" s="29"/>
    </row>
    <row r="5" spans="1:15" ht="19" x14ac:dyDescent="0.25">
      <c r="A5" s="21" t="s">
        <v>21</v>
      </c>
      <c r="B5" s="21"/>
      <c r="C5" s="21"/>
      <c r="J5" s="29"/>
    </row>
    <row r="6" spans="1:15" ht="19" x14ac:dyDescent="0.25">
      <c r="A6" s="21" t="s">
        <v>20</v>
      </c>
      <c r="B6" s="21"/>
      <c r="C6" s="21"/>
      <c r="J6" s="29"/>
    </row>
    <row r="7" spans="1:15" s="28" customFormat="1" x14ac:dyDescent="0.2">
      <c r="H7" s="43"/>
      <c r="I7" s="44"/>
      <c r="J7" s="36"/>
      <c r="K7" s="47"/>
      <c r="L7" s="48"/>
      <c r="N7" s="50"/>
      <c r="O7" s="50"/>
    </row>
    <row r="8" spans="1:15" s="34" customFormat="1" ht="21" x14ac:dyDescent="0.25">
      <c r="A8" s="33"/>
      <c r="H8" s="33" t="s">
        <v>16</v>
      </c>
      <c r="I8" s="45"/>
      <c r="J8" s="45"/>
      <c r="K8" s="33" t="s">
        <v>14</v>
      </c>
      <c r="L8" s="45"/>
      <c r="N8" s="41" t="s">
        <v>41</v>
      </c>
      <c r="O8" s="45"/>
    </row>
    <row r="9" spans="1:15" s="3" customFormat="1" x14ac:dyDescent="0.2">
      <c r="H9" s="22" t="s">
        <v>31</v>
      </c>
      <c r="I9" s="46"/>
      <c r="J9" s="46"/>
      <c r="K9" s="22" t="s">
        <v>30</v>
      </c>
      <c r="L9" s="46"/>
      <c r="N9" s="46"/>
      <c r="O9" s="46"/>
    </row>
    <row r="10" spans="1:15" s="39" customFormat="1" ht="21" x14ac:dyDescent="0.25">
      <c r="A10" s="39" t="s">
        <v>46</v>
      </c>
      <c r="B10" s="39" t="s">
        <v>42</v>
      </c>
      <c r="C10" s="39" t="s">
        <v>33</v>
      </c>
      <c r="D10" s="39" t="s">
        <v>34</v>
      </c>
      <c r="E10" s="39" t="s">
        <v>35</v>
      </c>
      <c r="F10" s="39" t="s">
        <v>36</v>
      </c>
      <c r="G10" s="39" t="s">
        <v>43</v>
      </c>
      <c r="H10" s="39" t="s">
        <v>37</v>
      </c>
      <c r="I10" s="40" t="s">
        <v>38</v>
      </c>
      <c r="K10" s="39" t="s">
        <v>37</v>
      </c>
      <c r="L10" s="40" t="s">
        <v>38</v>
      </c>
      <c r="N10" s="40" t="s">
        <v>50</v>
      </c>
      <c r="O10" s="40" t="s">
        <v>51</v>
      </c>
    </row>
    <row r="11" spans="1:15" x14ac:dyDescent="0.2">
      <c r="A11" s="51" t="s">
        <v>47</v>
      </c>
      <c r="B11">
        <v>0</v>
      </c>
      <c r="C11">
        <v>1</v>
      </c>
      <c r="D11">
        <v>320</v>
      </c>
      <c r="E11">
        <v>192</v>
      </c>
      <c r="F11">
        <v>1</v>
      </c>
      <c r="G11">
        <v>1500</v>
      </c>
      <c r="H11" s="20">
        <v>1751799</v>
      </c>
      <c r="I11" s="31">
        <v>792.044354</v>
      </c>
      <c r="K11" s="30">
        <v>1744781</v>
      </c>
      <c r="L11" s="37">
        <v>709.94714799999997</v>
      </c>
      <c r="N11" s="49">
        <f>(K11-H11)/H11*100</f>
        <v>-0.40061673742250109</v>
      </c>
      <c r="O11" s="49">
        <f>(L11-I11)/I11*100</f>
        <v>-10.365228359420895</v>
      </c>
    </row>
    <row r="12" spans="1:15" x14ac:dyDescent="0.2">
      <c r="A12" s="51" t="s">
        <v>47</v>
      </c>
      <c r="B12">
        <v>0</v>
      </c>
      <c r="C12">
        <v>1</v>
      </c>
      <c r="D12">
        <v>320</v>
      </c>
      <c r="E12">
        <v>192</v>
      </c>
      <c r="F12">
        <v>1</v>
      </c>
      <c r="G12">
        <v>600</v>
      </c>
      <c r="H12" s="20">
        <v>1751799</v>
      </c>
      <c r="I12" s="31">
        <v>996.457042</v>
      </c>
      <c r="K12" s="30">
        <v>1744781</v>
      </c>
      <c r="L12" s="37">
        <v>906.892382</v>
      </c>
      <c r="N12" s="49">
        <f t="shared" ref="N12:N44" si="0">(K12-H12)/H12*100</f>
        <v>-0.40061673742250109</v>
      </c>
      <c r="O12" s="49">
        <f t="shared" ref="O12:O44" si="1">(L12-I12)/I12*100</f>
        <v>-8.9883112091047881</v>
      </c>
    </row>
    <row r="13" spans="1:15" x14ac:dyDescent="0.2">
      <c r="A13" s="51" t="s">
        <v>47</v>
      </c>
      <c r="B13">
        <v>0</v>
      </c>
      <c r="C13">
        <v>1</v>
      </c>
      <c r="D13">
        <v>320</v>
      </c>
      <c r="E13">
        <v>192</v>
      </c>
      <c r="F13">
        <v>2</v>
      </c>
      <c r="G13">
        <v>1500</v>
      </c>
      <c r="H13" s="20">
        <v>1751799</v>
      </c>
      <c r="I13" s="31">
        <v>1107.965038</v>
      </c>
      <c r="K13" s="30">
        <v>1744781</v>
      </c>
      <c r="L13" s="37">
        <v>1033.057851</v>
      </c>
      <c r="N13" s="49">
        <f t="shared" si="0"/>
        <v>-0.40061673742250109</v>
      </c>
      <c r="O13" s="49">
        <f t="shared" si="1"/>
        <v>-6.7607897750289858</v>
      </c>
    </row>
    <row r="14" spans="1:15" x14ac:dyDescent="0.2">
      <c r="A14" s="51" t="s">
        <v>47</v>
      </c>
      <c r="B14">
        <v>0</v>
      </c>
      <c r="C14">
        <v>1</v>
      </c>
      <c r="D14">
        <v>320</v>
      </c>
      <c r="E14">
        <v>192</v>
      </c>
      <c r="F14">
        <v>2</v>
      </c>
      <c r="G14">
        <v>600</v>
      </c>
      <c r="H14" s="20">
        <v>1751799</v>
      </c>
      <c r="I14" s="31">
        <v>871.24878999999999</v>
      </c>
      <c r="K14" s="30">
        <v>1744781</v>
      </c>
      <c r="L14" s="37">
        <v>908.35688300000004</v>
      </c>
      <c r="N14" s="49">
        <f t="shared" si="0"/>
        <v>-0.40061673742250109</v>
      </c>
      <c r="O14" s="49">
        <f t="shared" si="1"/>
        <v>4.2591844517798476</v>
      </c>
    </row>
    <row r="15" spans="1:15" x14ac:dyDescent="0.2">
      <c r="A15" s="51" t="s">
        <v>47</v>
      </c>
      <c r="B15">
        <v>0</v>
      </c>
      <c r="C15">
        <v>1</v>
      </c>
      <c r="D15">
        <v>320</v>
      </c>
      <c r="E15">
        <v>192</v>
      </c>
      <c r="F15">
        <v>3</v>
      </c>
      <c r="G15">
        <v>1500</v>
      </c>
      <c r="H15" s="20">
        <v>1751799</v>
      </c>
      <c r="I15" s="31">
        <v>1083.5540570000001</v>
      </c>
      <c r="K15" s="30">
        <v>1744781</v>
      </c>
      <c r="L15" s="37">
        <v>869.64924099999996</v>
      </c>
      <c r="N15" s="49">
        <f t="shared" si="0"/>
        <v>-0.40061673742250109</v>
      </c>
      <c r="O15" s="49">
        <f t="shared" si="1"/>
        <v>-19.741037802233073</v>
      </c>
    </row>
    <row r="16" spans="1:15" x14ac:dyDescent="0.2">
      <c r="A16" s="51" t="s">
        <v>47</v>
      </c>
      <c r="B16">
        <v>0</v>
      </c>
      <c r="C16">
        <v>1</v>
      </c>
      <c r="D16">
        <v>320</v>
      </c>
      <c r="E16">
        <v>192</v>
      </c>
      <c r="F16">
        <v>3</v>
      </c>
      <c r="G16">
        <v>600</v>
      </c>
      <c r="H16" s="20">
        <v>1751799</v>
      </c>
      <c r="I16" s="31">
        <v>940.34061199999996</v>
      </c>
      <c r="K16" s="30">
        <v>1744781</v>
      </c>
      <c r="L16" s="37">
        <v>754.71698100000003</v>
      </c>
      <c r="N16" s="49">
        <f t="shared" si="0"/>
        <v>-0.40061673742250109</v>
      </c>
      <c r="O16" s="49">
        <f t="shared" si="1"/>
        <v>-19.740041920044174</v>
      </c>
    </row>
    <row r="17" spans="1:15" x14ac:dyDescent="0.2">
      <c r="A17" s="51" t="s">
        <v>47</v>
      </c>
      <c r="B17">
        <v>0</v>
      </c>
      <c r="C17">
        <v>1</v>
      </c>
      <c r="D17">
        <v>320</v>
      </c>
      <c r="E17">
        <v>192</v>
      </c>
      <c r="F17">
        <v>4</v>
      </c>
      <c r="G17">
        <v>1500</v>
      </c>
      <c r="H17" s="20">
        <v>1751799</v>
      </c>
      <c r="I17" s="31">
        <v>948.66659600000003</v>
      </c>
      <c r="K17" s="30">
        <v>1744781</v>
      </c>
      <c r="L17" s="37">
        <v>1062.6992560000001</v>
      </c>
      <c r="N17" s="49">
        <f t="shared" si="0"/>
        <v>-0.40061673742250109</v>
      </c>
      <c r="O17" s="49">
        <f t="shared" si="1"/>
        <v>12.020309398561354</v>
      </c>
    </row>
    <row r="18" spans="1:15" x14ac:dyDescent="0.2">
      <c r="A18" s="51" t="s">
        <v>47</v>
      </c>
      <c r="B18">
        <v>0</v>
      </c>
      <c r="C18">
        <v>1</v>
      </c>
      <c r="D18">
        <v>320</v>
      </c>
      <c r="E18">
        <v>192</v>
      </c>
      <c r="F18">
        <v>4</v>
      </c>
      <c r="G18">
        <v>600</v>
      </c>
      <c r="H18" s="20">
        <v>1751799</v>
      </c>
      <c r="I18" s="31">
        <v>1032.583754</v>
      </c>
      <c r="K18" s="30">
        <v>1744781</v>
      </c>
      <c r="L18" s="37">
        <v>750.93867299999999</v>
      </c>
      <c r="N18" s="49">
        <f t="shared" si="0"/>
        <v>-0.40061673742250109</v>
      </c>
      <c r="O18" s="49">
        <f t="shared" si="1"/>
        <v>-27.27576140036772</v>
      </c>
    </row>
    <row r="19" spans="1:15" x14ac:dyDescent="0.2">
      <c r="A19" s="51" t="s">
        <v>47</v>
      </c>
      <c r="B19">
        <v>1</v>
      </c>
      <c r="C19">
        <v>4</v>
      </c>
      <c r="D19">
        <v>320</v>
      </c>
      <c r="E19">
        <v>192</v>
      </c>
      <c r="F19">
        <v>1</v>
      </c>
      <c r="G19">
        <v>1500</v>
      </c>
      <c r="H19" s="20">
        <v>1795695</v>
      </c>
      <c r="I19" s="31">
        <v>1029.6304769999999</v>
      </c>
      <c r="K19" s="30">
        <v>1766981</v>
      </c>
      <c r="L19" s="37">
        <v>1014.656144</v>
      </c>
      <c r="N19" s="49">
        <f t="shared" si="0"/>
        <v>-1.5990466086946837</v>
      </c>
      <c r="O19" s="49">
        <f t="shared" si="1"/>
        <v>-1.4543404973432899</v>
      </c>
    </row>
    <row r="20" spans="1:15" x14ac:dyDescent="0.2">
      <c r="A20" s="51" t="s">
        <v>47</v>
      </c>
      <c r="B20">
        <v>1</v>
      </c>
      <c r="C20">
        <v>4</v>
      </c>
      <c r="D20">
        <v>320</v>
      </c>
      <c r="E20">
        <v>192</v>
      </c>
      <c r="F20">
        <v>1</v>
      </c>
      <c r="G20">
        <v>600</v>
      </c>
      <c r="H20" s="20">
        <v>1795695</v>
      </c>
      <c r="I20" s="31">
        <v>930.80980499999998</v>
      </c>
      <c r="K20" s="30">
        <v>1766981</v>
      </c>
      <c r="L20" s="37">
        <v>917.33768199999997</v>
      </c>
      <c r="N20" s="49">
        <f t="shared" si="0"/>
        <v>-1.5990466086946837</v>
      </c>
      <c r="O20" s="49">
        <f t="shared" si="1"/>
        <v>-1.4473550802357535</v>
      </c>
    </row>
    <row r="21" spans="1:15" x14ac:dyDescent="0.2">
      <c r="A21" s="51" t="s">
        <v>47</v>
      </c>
      <c r="B21">
        <v>1</v>
      </c>
      <c r="C21">
        <v>4</v>
      </c>
      <c r="D21">
        <v>320</v>
      </c>
      <c r="E21">
        <v>192</v>
      </c>
      <c r="F21">
        <v>2</v>
      </c>
      <c r="G21">
        <v>1500</v>
      </c>
      <c r="H21" s="20">
        <v>2581362</v>
      </c>
      <c r="I21" s="31">
        <v>957.44680900000003</v>
      </c>
      <c r="K21" s="30">
        <v>2144309</v>
      </c>
      <c r="L21" s="37">
        <v>1160.092807</v>
      </c>
      <c r="N21" s="49">
        <f t="shared" si="0"/>
        <v>-16.931100713499308</v>
      </c>
      <c r="O21" s="49">
        <f t="shared" si="1"/>
        <v>21.165248669182201</v>
      </c>
    </row>
    <row r="22" spans="1:15" x14ac:dyDescent="0.2">
      <c r="A22" s="51" t="s">
        <v>47</v>
      </c>
      <c r="B22">
        <v>1</v>
      </c>
      <c r="C22">
        <v>4</v>
      </c>
      <c r="D22">
        <v>320</v>
      </c>
      <c r="E22">
        <v>192</v>
      </c>
      <c r="F22">
        <v>2</v>
      </c>
      <c r="G22">
        <v>600</v>
      </c>
      <c r="H22" s="20">
        <v>2581362</v>
      </c>
      <c r="I22" s="31">
        <v>1059.1973640000001</v>
      </c>
      <c r="K22" s="30">
        <v>2144309</v>
      </c>
      <c r="L22" s="37">
        <v>1310.61599</v>
      </c>
      <c r="N22" s="49">
        <f t="shared" si="0"/>
        <v>-16.931100713499308</v>
      </c>
      <c r="O22" s="49">
        <f t="shared" si="1"/>
        <v>23.736711829656695</v>
      </c>
    </row>
    <row r="23" spans="1:15" x14ac:dyDescent="0.2">
      <c r="A23" s="51" t="s">
        <v>47</v>
      </c>
      <c r="B23">
        <v>1</v>
      </c>
      <c r="C23">
        <v>4</v>
      </c>
      <c r="D23">
        <v>320</v>
      </c>
      <c r="E23">
        <v>192</v>
      </c>
      <c r="F23">
        <v>3</v>
      </c>
      <c r="G23">
        <v>1500</v>
      </c>
      <c r="H23" s="20">
        <v>2893204</v>
      </c>
      <c r="I23" s="31">
        <v>1315.981869</v>
      </c>
      <c r="K23" s="30">
        <v>2237560</v>
      </c>
      <c r="L23" s="37">
        <v>1085.1217750000001</v>
      </c>
      <c r="N23" s="49">
        <f t="shared" si="0"/>
        <v>-22.661519892824703</v>
      </c>
      <c r="O23" s="49">
        <f t="shared" si="1"/>
        <v>-17.542802027768658</v>
      </c>
    </row>
    <row r="24" spans="1:15" x14ac:dyDescent="0.2">
      <c r="A24" s="51" t="s">
        <v>47</v>
      </c>
      <c r="B24">
        <v>1</v>
      </c>
      <c r="C24">
        <v>4</v>
      </c>
      <c r="D24">
        <v>320</v>
      </c>
      <c r="E24">
        <v>192</v>
      </c>
      <c r="F24">
        <v>3</v>
      </c>
      <c r="G24">
        <v>600</v>
      </c>
      <c r="H24" s="20">
        <v>2893204</v>
      </c>
      <c r="I24" s="31">
        <v>1492.2898359999999</v>
      </c>
      <c r="K24" s="30">
        <v>2237560</v>
      </c>
      <c r="L24" s="37">
        <v>1297.390803</v>
      </c>
      <c r="N24" s="49">
        <f t="shared" si="0"/>
        <v>-22.661519892824703</v>
      </c>
      <c r="O24" s="49">
        <f t="shared" si="1"/>
        <v>-13.060400754481849</v>
      </c>
    </row>
    <row r="25" spans="1:15" x14ac:dyDescent="0.2">
      <c r="A25" s="51" t="s">
        <v>47</v>
      </c>
      <c r="B25">
        <v>1</v>
      </c>
      <c r="C25">
        <v>4</v>
      </c>
      <c r="D25">
        <v>320</v>
      </c>
      <c r="E25">
        <v>192</v>
      </c>
      <c r="F25">
        <v>4</v>
      </c>
      <c r="G25">
        <v>1500</v>
      </c>
      <c r="H25" s="20">
        <v>3205046</v>
      </c>
      <c r="I25" s="31">
        <v>1093.0289049999999</v>
      </c>
      <c r="K25" s="30">
        <v>2330811</v>
      </c>
      <c r="L25" s="37">
        <v>1409.7744359999999</v>
      </c>
      <c r="N25" s="49">
        <f t="shared" si="0"/>
        <v>-27.276831596176777</v>
      </c>
      <c r="O25" s="49">
        <f t="shared" si="1"/>
        <v>28.978696679572263</v>
      </c>
    </row>
    <row r="26" spans="1:15" x14ac:dyDescent="0.2">
      <c r="A26" s="51" t="s">
        <v>47</v>
      </c>
      <c r="B26">
        <v>1</v>
      </c>
      <c r="C26">
        <v>4</v>
      </c>
      <c r="D26">
        <v>320</v>
      </c>
      <c r="E26">
        <v>192</v>
      </c>
      <c r="F26">
        <v>4</v>
      </c>
      <c r="G26">
        <v>600</v>
      </c>
      <c r="H26" s="20">
        <v>3205046</v>
      </c>
      <c r="I26" s="31">
        <v>1083.9455620000001</v>
      </c>
      <c r="K26" s="30">
        <v>2330811</v>
      </c>
      <c r="L26" s="37">
        <v>1339.68443</v>
      </c>
      <c r="N26" s="49">
        <f t="shared" si="0"/>
        <v>-27.276831596176777</v>
      </c>
      <c r="O26" s="49">
        <f t="shared" si="1"/>
        <v>23.593331341117654</v>
      </c>
    </row>
    <row r="27" spans="1:15" x14ac:dyDescent="0.2">
      <c r="A27" s="51" t="s">
        <v>47</v>
      </c>
      <c r="B27">
        <v>2</v>
      </c>
      <c r="C27">
        <v>4</v>
      </c>
      <c r="D27">
        <v>320</v>
      </c>
      <c r="E27">
        <v>192</v>
      </c>
      <c r="F27">
        <v>1</v>
      </c>
      <c r="G27">
        <v>1500</v>
      </c>
      <c r="H27" s="20">
        <v>1751799</v>
      </c>
      <c r="I27" s="31">
        <v>883.47894399999996</v>
      </c>
      <c r="K27" s="30">
        <v>1744781</v>
      </c>
      <c r="L27" s="37">
        <v>735.71487000000002</v>
      </c>
      <c r="N27" s="49">
        <f t="shared" si="0"/>
        <v>-0.40061673742250109</v>
      </c>
      <c r="O27" s="49">
        <f t="shared" si="1"/>
        <v>-16.725251349057611</v>
      </c>
    </row>
    <row r="28" spans="1:15" x14ac:dyDescent="0.2">
      <c r="A28" s="51" t="s">
        <v>47</v>
      </c>
      <c r="B28">
        <v>2</v>
      </c>
      <c r="C28">
        <v>4</v>
      </c>
      <c r="D28">
        <v>320</v>
      </c>
      <c r="E28">
        <v>192</v>
      </c>
      <c r="F28">
        <v>1</v>
      </c>
      <c r="G28">
        <v>600</v>
      </c>
      <c r="H28" s="20">
        <v>1751799</v>
      </c>
      <c r="I28" s="31">
        <v>951.17311400000006</v>
      </c>
      <c r="K28" s="30">
        <v>1744781</v>
      </c>
      <c r="L28" s="37">
        <v>970.45503599999995</v>
      </c>
      <c r="N28" s="49">
        <f t="shared" si="0"/>
        <v>-0.40061673742250109</v>
      </c>
      <c r="O28" s="49">
        <f t="shared" si="1"/>
        <v>2.0271727318818953</v>
      </c>
    </row>
    <row r="29" spans="1:15" x14ac:dyDescent="0.2">
      <c r="A29" s="51" t="s">
        <v>47</v>
      </c>
      <c r="B29">
        <v>2</v>
      </c>
      <c r="C29">
        <v>4</v>
      </c>
      <c r="D29">
        <v>320</v>
      </c>
      <c r="E29">
        <v>192</v>
      </c>
      <c r="F29">
        <v>2</v>
      </c>
      <c r="G29">
        <v>1500</v>
      </c>
      <c r="H29" s="20">
        <v>1751799</v>
      </c>
      <c r="I29" s="31">
        <v>1082.771896</v>
      </c>
      <c r="K29" s="30">
        <v>1744781</v>
      </c>
      <c r="L29" s="37">
        <v>907.71558200000004</v>
      </c>
      <c r="N29" s="49">
        <f t="shared" si="0"/>
        <v>-0.40061673742250109</v>
      </c>
      <c r="O29" s="49">
        <f t="shared" si="1"/>
        <v>-16.167423133782549</v>
      </c>
    </row>
    <row r="30" spans="1:15" x14ac:dyDescent="0.2">
      <c r="A30" s="51" t="s">
        <v>47</v>
      </c>
      <c r="B30">
        <v>2</v>
      </c>
      <c r="C30">
        <v>4</v>
      </c>
      <c r="D30">
        <v>320</v>
      </c>
      <c r="E30">
        <v>192</v>
      </c>
      <c r="F30">
        <v>2</v>
      </c>
      <c r="G30">
        <v>600</v>
      </c>
      <c r="H30" s="20">
        <v>1751799</v>
      </c>
      <c r="I30" s="31">
        <v>1080.172828</v>
      </c>
      <c r="K30" s="30">
        <v>1744781</v>
      </c>
      <c r="L30" s="37">
        <v>1073.3452589999999</v>
      </c>
      <c r="N30" s="49">
        <f t="shared" si="0"/>
        <v>-0.40061673742250109</v>
      </c>
      <c r="O30" s="49">
        <f t="shared" si="1"/>
        <v>-0.63208116544105852</v>
      </c>
    </row>
    <row r="31" spans="1:15" x14ac:dyDescent="0.2">
      <c r="A31" s="51" t="s">
        <v>47</v>
      </c>
      <c r="B31">
        <v>2</v>
      </c>
      <c r="C31">
        <v>4</v>
      </c>
      <c r="D31">
        <v>320</v>
      </c>
      <c r="E31">
        <v>192</v>
      </c>
      <c r="F31">
        <v>3</v>
      </c>
      <c r="G31">
        <v>1500</v>
      </c>
      <c r="H31" s="20">
        <v>1751799</v>
      </c>
      <c r="I31" s="31">
        <v>984.03673700000002</v>
      </c>
      <c r="K31" s="30">
        <v>1744781</v>
      </c>
      <c r="L31" s="37">
        <v>1080.3024849999999</v>
      </c>
      <c r="N31" s="49">
        <f t="shared" si="0"/>
        <v>-0.40061673742250109</v>
      </c>
      <c r="O31" s="49">
        <f t="shared" si="1"/>
        <v>9.782739239337964</v>
      </c>
    </row>
    <row r="32" spans="1:15" x14ac:dyDescent="0.2">
      <c r="A32" s="51" t="s">
        <v>47</v>
      </c>
      <c r="B32">
        <v>2</v>
      </c>
      <c r="C32">
        <v>4</v>
      </c>
      <c r="D32">
        <v>320</v>
      </c>
      <c r="E32">
        <v>192</v>
      </c>
      <c r="F32">
        <v>3</v>
      </c>
      <c r="G32">
        <v>600</v>
      </c>
      <c r="H32" s="20">
        <v>1751799</v>
      </c>
      <c r="I32" s="31">
        <v>1003.680161</v>
      </c>
      <c r="K32" s="30">
        <v>1744781</v>
      </c>
      <c r="L32" s="37">
        <v>790.09744499999999</v>
      </c>
      <c r="N32" s="49">
        <f t="shared" si="0"/>
        <v>-0.40061673742250109</v>
      </c>
      <c r="O32" s="49">
        <f t="shared" si="1"/>
        <v>-21.279957928748978</v>
      </c>
    </row>
    <row r="33" spans="1:15" x14ac:dyDescent="0.2">
      <c r="A33" s="51" t="s">
        <v>47</v>
      </c>
      <c r="B33">
        <v>2</v>
      </c>
      <c r="C33">
        <v>4</v>
      </c>
      <c r="D33">
        <v>320</v>
      </c>
      <c r="E33">
        <v>192</v>
      </c>
      <c r="F33">
        <v>4</v>
      </c>
      <c r="G33">
        <v>1500</v>
      </c>
      <c r="H33" s="20">
        <v>1751799</v>
      </c>
      <c r="I33" s="31">
        <v>752.00534800000003</v>
      </c>
      <c r="K33" s="30">
        <v>1744781</v>
      </c>
      <c r="L33" s="37">
        <v>801.21071800000004</v>
      </c>
      <c r="N33" s="49">
        <f t="shared" si="0"/>
        <v>-0.40061673742250109</v>
      </c>
      <c r="O33" s="49">
        <f t="shared" si="1"/>
        <v>6.5432207537970886</v>
      </c>
    </row>
    <row r="34" spans="1:15" x14ac:dyDescent="0.2">
      <c r="A34" s="51" t="s">
        <v>47</v>
      </c>
      <c r="B34">
        <v>2</v>
      </c>
      <c r="C34">
        <v>4</v>
      </c>
      <c r="D34">
        <v>320</v>
      </c>
      <c r="E34">
        <v>192</v>
      </c>
      <c r="F34">
        <v>4</v>
      </c>
      <c r="G34">
        <v>600</v>
      </c>
      <c r="H34" s="20">
        <v>1751799</v>
      </c>
      <c r="I34" s="31">
        <v>843.01236400000005</v>
      </c>
      <c r="K34" s="30">
        <v>1744781</v>
      </c>
      <c r="L34" s="37">
        <v>1055.594652</v>
      </c>
      <c r="N34" s="49">
        <f t="shared" si="0"/>
        <v>-0.40061673742250109</v>
      </c>
      <c r="O34" s="49">
        <f t="shared" si="1"/>
        <v>25.216983413068888</v>
      </c>
    </row>
    <row r="35" spans="1:15" s="4" customFormat="1" x14ac:dyDescent="0.2">
      <c r="A35" s="59" t="s">
        <v>47</v>
      </c>
      <c r="B35" s="4">
        <v>3</v>
      </c>
      <c r="C35" s="4">
        <v>0</v>
      </c>
      <c r="D35" s="4">
        <v>320</v>
      </c>
      <c r="E35" s="4">
        <v>192</v>
      </c>
      <c r="F35" s="4">
        <v>1</v>
      </c>
      <c r="G35" s="4">
        <v>1500</v>
      </c>
      <c r="H35" s="67">
        <v>2249524</v>
      </c>
      <c r="I35" s="68">
        <v>987.27512100000001</v>
      </c>
      <c r="K35" s="60">
        <v>1996381</v>
      </c>
      <c r="L35" s="61">
        <v>1054.97597</v>
      </c>
      <c r="N35" s="64">
        <f t="shared" si="0"/>
        <v>-11.25318067288902</v>
      </c>
      <c r="O35" s="64">
        <f t="shared" si="1"/>
        <v>6.8573437697312283</v>
      </c>
    </row>
    <row r="36" spans="1:15" s="4" customFormat="1" x14ac:dyDescent="0.2">
      <c r="A36" s="59" t="s">
        <v>47</v>
      </c>
      <c r="B36" s="4">
        <v>3</v>
      </c>
      <c r="C36" s="4">
        <v>0</v>
      </c>
      <c r="D36" s="4">
        <v>320</v>
      </c>
      <c r="E36" s="4">
        <v>192</v>
      </c>
      <c r="F36" s="4">
        <v>1</v>
      </c>
      <c r="G36" s="4">
        <v>600</v>
      </c>
      <c r="H36" s="67">
        <v>2249524</v>
      </c>
      <c r="I36" s="68">
        <v>974.42143699999997</v>
      </c>
      <c r="K36" s="60">
        <v>1996381</v>
      </c>
      <c r="L36" s="61">
        <v>847.457627</v>
      </c>
      <c r="N36" s="64">
        <f t="shared" si="0"/>
        <v>-11.25318067288902</v>
      </c>
      <c r="O36" s="64">
        <f t="shared" si="1"/>
        <v>-13.029661004882016</v>
      </c>
    </row>
    <row r="37" spans="1:15" s="4" customFormat="1" x14ac:dyDescent="0.2">
      <c r="A37" s="59" t="s">
        <v>47</v>
      </c>
      <c r="B37" s="4">
        <v>3</v>
      </c>
      <c r="C37" s="4">
        <v>0</v>
      </c>
      <c r="D37" s="4">
        <v>320</v>
      </c>
      <c r="E37" s="4">
        <v>192</v>
      </c>
      <c r="F37" s="4">
        <v>2</v>
      </c>
      <c r="G37" s="4">
        <v>1500</v>
      </c>
      <c r="H37" s="67">
        <v>3342010</v>
      </c>
      <c r="I37" s="68">
        <v>1127.8195490000001</v>
      </c>
      <c r="K37" s="60">
        <v>2414408</v>
      </c>
      <c r="L37" s="61">
        <v>1291.2482070000001</v>
      </c>
      <c r="N37" s="64">
        <f t="shared" si="0"/>
        <v>-27.755811622347032</v>
      </c>
      <c r="O37" s="64">
        <f t="shared" si="1"/>
        <v>14.490674341024393</v>
      </c>
    </row>
    <row r="38" spans="1:15" s="4" customFormat="1" x14ac:dyDescent="0.2">
      <c r="A38" s="59" t="s">
        <v>47</v>
      </c>
      <c r="B38" s="4">
        <v>3</v>
      </c>
      <c r="C38" s="4">
        <v>0</v>
      </c>
      <c r="D38" s="4">
        <v>320</v>
      </c>
      <c r="E38" s="4">
        <v>192</v>
      </c>
      <c r="F38" s="4">
        <v>2</v>
      </c>
      <c r="G38" s="4">
        <v>600</v>
      </c>
      <c r="H38" s="67">
        <v>3342010</v>
      </c>
      <c r="I38" s="68">
        <v>1179.9410029999999</v>
      </c>
      <c r="K38" s="60">
        <v>2414408</v>
      </c>
      <c r="L38" s="61">
        <v>1010.866818</v>
      </c>
      <c r="N38" s="64">
        <f t="shared" si="0"/>
        <v>-27.755811622347032</v>
      </c>
      <c r="O38" s="64">
        <f t="shared" si="1"/>
        <v>-14.329037178141013</v>
      </c>
    </row>
    <row r="39" spans="1:15" s="4" customFormat="1" x14ac:dyDescent="0.2">
      <c r="A39" s="59" t="s">
        <v>47</v>
      </c>
      <c r="B39" s="4">
        <v>3</v>
      </c>
      <c r="C39" s="4">
        <v>0</v>
      </c>
      <c r="D39" s="4">
        <v>320</v>
      </c>
      <c r="E39" s="4">
        <v>192</v>
      </c>
      <c r="F39" s="4">
        <v>3</v>
      </c>
      <c r="G39" s="4">
        <v>1500</v>
      </c>
      <c r="H39" s="67">
        <v>3462274</v>
      </c>
      <c r="I39" s="68">
        <v>1072.0986330000001</v>
      </c>
      <c r="K39" s="60">
        <v>2507734</v>
      </c>
      <c r="L39" s="61">
        <v>1376.6993629999999</v>
      </c>
      <c r="N39" s="64">
        <f t="shared" si="0"/>
        <v>-27.569741736211519</v>
      </c>
      <c r="O39" s="64">
        <f t="shared" si="1"/>
        <v>28.411633092717491</v>
      </c>
    </row>
    <row r="40" spans="1:15" s="4" customFormat="1" x14ac:dyDescent="0.2">
      <c r="A40" s="59" t="s">
        <v>47</v>
      </c>
      <c r="B40" s="4">
        <v>3</v>
      </c>
      <c r="C40" s="4">
        <v>0</v>
      </c>
      <c r="D40" s="4">
        <v>320</v>
      </c>
      <c r="E40" s="4">
        <v>192</v>
      </c>
      <c r="F40" s="4">
        <v>3</v>
      </c>
      <c r="G40" s="4">
        <v>600</v>
      </c>
      <c r="H40" s="67">
        <v>3462274</v>
      </c>
      <c r="I40" s="68">
        <v>1231.148046</v>
      </c>
      <c r="K40" s="60">
        <v>2507734</v>
      </c>
      <c r="L40" s="61">
        <v>1309.1147109999999</v>
      </c>
      <c r="N40" s="64">
        <f t="shared" si="0"/>
        <v>-27.569741736211519</v>
      </c>
      <c r="O40" s="64">
        <f t="shared" si="1"/>
        <v>6.3328423623230048</v>
      </c>
    </row>
    <row r="41" spans="1:15" s="4" customFormat="1" x14ac:dyDescent="0.2">
      <c r="A41" s="59" t="s">
        <v>47</v>
      </c>
      <c r="B41" s="4">
        <v>3</v>
      </c>
      <c r="C41" s="4">
        <v>0</v>
      </c>
      <c r="D41" s="4">
        <v>320</v>
      </c>
      <c r="E41" s="4">
        <v>192</v>
      </c>
      <c r="F41" s="4">
        <v>4</v>
      </c>
      <c r="G41" s="4">
        <v>1500</v>
      </c>
      <c r="H41" s="67">
        <v>3555620</v>
      </c>
      <c r="I41" s="68">
        <v>1147.9591840000001</v>
      </c>
      <c r="K41" s="60">
        <v>2601060</v>
      </c>
      <c r="L41" s="61">
        <v>1489.0800790000001</v>
      </c>
      <c r="N41" s="64">
        <f t="shared" si="0"/>
        <v>-26.846513406944499</v>
      </c>
      <c r="O41" s="64">
        <f t="shared" si="1"/>
        <v>29.715420178214281</v>
      </c>
    </row>
    <row r="42" spans="1:15" s="4" customFormat="1" x14ac:dyDescent="0.2">
      <c r="A42" s="59" t="s">
        <v>47</v>
      </c>
      <c r="B42" s="4">
        <v>3</v>
      </c>
      <c r="C42" s="4">
        <v>0</v>
      </c>
      <c r="D42" s="4">
        <v>320</v>
      </c>
      <c r="E42" s="4">
        <v>192</v>
      </c>
      <c r="F42" s="4">
        <v>4</v>
      </c>
      <c r="G42" s="4">
        <v>600</v>
      </c>
      <c r="H42" s="67">
        <v>3555620</v>
      </c>
      <c r="I42" s="68">
        <v>1236.2849639999999</v>
      </c>
      <c r="K42" s="60">
        <v>2601060</v>
      </c>
      <c r="L42" s="61">
        <v>1091.7030569999999</v>
      </c>
      <c r="N42" s="64">
        <f t="shared" si="0"/>
        <v>-26.846513406944499</v>
      </c>
      <c r="O42" s="64">
        <f t="shared" si="1"/>
        <v>-11.694868999474462</v>
      </c>
    </row>
    <row r="43" spans="1:15" x14ac:dyDescent="0.2">
      <c r="A43" s="51" t="s">
        <v>48</v>
      </c>
      <c r="B43">
        <v>0</v>
      </c>
      <c r="C43">
        <v>1</v>
      </c>
      <c r="D43">
        <v>640</v>
      </c>
      <c r="E43">
        <v>360</v>
      </c>
      <c r="F43">
        <v>1</v>
      </c>
      <c r="G43">
        <v>1500</v>
      </c>
      <c r="H43" s="20">
        <v>5345783</v>
      </c>
      <c r="I43" s="31">
        <v>1108.3060700000001</v>
      </c>
      <c r="K43" s="30">
        <v>5338765</v>
      </c>
      <c r="L43" s="37">
        <v>1076.3518899999999</v>
      </c>
      <c r="N43" s="49">
        <f t="shared" si="0"/>
        <v>-0.13128104900629151</v>
      </c>
      <c r="O43" s="49">
        <f t="shared" si="1"/>
        <v>-2.8831548310477246</v>
      </c>
    </row>
    <row r="44" spans="1:15" x14ac:dyDescent="0.2">
      <c r="A44" s="51" t="s">
        <v>48</v>
      </c>
      <c r="B44">
        <v>0</v>
      </c>
      <c r="C44">
        <v>1</v>
      </c>
      <c r="D44">
        <v>640</v>
      </c>
      <c r="E44">
        <v>360</v>
      </c>
      <c r="F44">
        <v>1</v>
      </c>
      <c r="G44">
        <v>600</v>
      </c>
      <c r="H44" s="20">
        <v>5345783</v>
      </c>
      <c r="I44" s="31">
        <v>1133.2829400000001</v>
      </c>
      <c r="K44" s="30">
        <v>5338765</v>
      </c>
      <c r="L44" s="37">
        <v>1094.8043459999999</v>
      </c>
      <c r="N44" s="49">
        <f t="shared" si="0"/>
        <v>-0.13128104900629151</v>
      </c>
      <c r="O44" s="49">
        <f t="shared" si="1"/>
        <v>-3.3953210307745527</v>
      </c>
    </row>
    <row r="45" spans="1:15" x14ac:dyDescent="0.2">
      <c r="A45" s="51" t="s">
        <v>48</v>
      </c>
      <c r="B45">
        <v>0</v>
      </c>
      <c r="C45">
        <v>1</v>
      </c>
      <c r="D45">
        <v>640</v>
      </c>
      <c r="E45">
        <v>360</v>
      </c>
      <c r="F45">
        <v>2</v>
      </c>
      <c r="G45">
        <v>1500</v>
      </c>
      <c r="H45" s="20">
        <v>5345783</v>
      </c>
      <c r="I45" s="31">
        <v>1118.2721409999999</v>
      </c>
      <c r="K45" s="30">
        <v>5338765</v>
      </c>
      <c r="L45" s="37">
        <v>1103.3020489999999</v>
      </c>
      <c r="N45" s="49">
        <f t="shared" ref="N45:N91" si="2">(K45-H45)/H45*100</f>
        <v>-0.13128104900629151</v>
      </c>
      <c r="O45" s="49">
        <f t="shared" ref="O45:O91" si="3">(L45-I45)/I45*100</f>
        <v>-1.3386805815097225</v>
      </c>
    </row>
    <row r="46" spans="1:15" x14ac:dyDescent="0.2">
      <c r="A46" s="51" t="s">
        <v>48</v>
      </c>
      <c r="B46">
        <v>0</v>
      </c>
      <c r="C46">
        <v>1</v>
      </c>
      <c r="D46">
        <v>640</v>
      </c>
      <c r="E46">
        <v>360</v>
      </c>
      <c r="F46">
        <v>2</v>
      </c>
      <c r="G46">
        <v>600</v>
      </c>
      <c r="H46" s="20">
        <v>5345783</v>
      </c>
      <c r="I46" s="31">
        <v>1130.1766230000001</v>
      </c>
      <c r="K46" s="30">
        <v>5338765</v>
      </c>
      <c r="L46" s="37">
        <v>1096.3079600000001</v>
      </c>
      <c r="N46" s="49">
        <f t="shared" si="2"/>
        <v>-0.13128104900629151</v>
      </c>
      <c r="O46" s="49">
        <f t="shared" si="3"/>
        <v>-2.996758410211779</v>
      </c>
    </row>
    <row r="47" spans="1:15" x14ac:dyDescent="0.2">
      <c r="A47" s="51" t="s">
        <v>48</v>
      </c>
      <c r="B47">
        <v>0</v>
      </c>
      <c r="C47">
        <v>1</v>
      </c>
      <c r="D47">
        <v>640</v>
      </c>
      <c r="E47">
        <v>360</v>
      </c>
      <c r="F47">
        <v>3</v>
      </c>
      <c r="G47">
        <v>1500</v>
      </c>
      <c r="H47" s="20">
        <v>5345783</v>
      </c>
      <c r="I47" s="31">
        <v>1132.9030499999999</v>
      </c>
      <c r="K47" s="30">
        <v>5338765</v>
      </c>
      <c r="L47" s="37">
        <v>1106.125963</v>
      </c>
      <c r="N47" s="49">
        <f t="shared" si="2"/>
        <v>-0.13128104900629151</v>
      </c>
      <c r="O47" s="49">
        <f t="shared" si="3"/>
        <v>-2.3635815085853942</v>
      </c>
    </row>
    <row r="48" spans="1:15" x14ac:dyDescent="0.2">
      <c r="A48" s="51" t="s">
        <v>48</v>
      </c>
      <c r="B48">
        <v>0</v>
      </c>
      <c r="C48">
        <v>1</v>
      </c>
      <c r="D48">
        <v>640</v>
      </c>
      <c r="E48">
        <v>360</v>
      </c>
      <c r="F48">
        <v>3</v>
      </c>
      <c r="G48">
        <v>600</v>
      </c>
      <c r="H48" s="20">
        <v>5345783</v>
      </c>
      <c r="I48" s="31">
        <v>1115.6218389999999</v>
      </c>
      <c r="K48" s="30">
        <v>5338765</v>
      </c>
      <c r="L48" s="37">
        <v>1109.0864999999999</v>
      </c>
      <c r="N48" s="49">
        <f t="shared" si="2"/>
        <v>-0.13128104900629151</v>
      </c>
      <c r="O48" s="49">
        <f t="shared" si="3"/>
        <v>-0.58580235448402884</v>
      </c>
    </row>
    <row r="49" spans="1:15" x14ac:dyDescent="0.2">
      <c r="A49" s="51" t="s">
        <v>48</v>
      </c>
      <c r="B49">
        <v>0</v>
      </c>
      <c r="C49">
        <v>1</v>
      </c>
      <c r="D49">
        <v>640</v>
      </c>
      <c r="E49">
        <v>360</v>
      </c>
      <c r="F49">
        <v>4</v>
      </c>
      <c r="G49">
        <v>1500</v>
      </c>
      <c r="H49" s="20">
        <v>5345783</v>
      </c>
      <c r="I49" s="31">
        <v>1123.2220809999999</v>
      </c>
      <c r="K49" s="30">
        <v>5338765</v>
      </c>
      <c r="L49" s="37">
        <v>1099.2827649999999</v>
      </c>
      <c r="N49" s="49">
        <f t="shared" si="2"/>
        <v>-0.13128104900629151</v>
      </c>
      <c r="O49" s="49">
        <f t="shared" si="3"/>
        <v>-2.1313074595797556</v>
      </c>
    </row>
    <row r="50" spans="1:15" x14ac:dyDescent="0.2">
      <c r="A50" s="51" t="s">
        <v>48</v>
      </c>
      <c r="B50">
        <v>0</v>
      </c>
      <c r="C50">
        <v>1</v>
      </c>
      <c r="D50">
        <v>640</v>
      </c>
      <c r="E50">
        <v>360</v>
      </c>
      <c r="F50">
        <v>4</v>
      </c>
      <c r="G50">
        <v>600</v>
      </c>
      <c r="H50" s="20">
        <v>5345783</v>
      </c>
      <c r="I50" s="31">
        <v>1092.629083</v>
      </c>
      <c r="K50" s="30">
        <v>5338765</v>
      </c>
      <c r="L50" s="37">
        <v>1107.2094099999999</v>
      </c>
      <c r="N50" s="49">
        <f t="shared" si="2"/>
        <v>-0.13128104900629151</v>
      </c>
      <c r="O50" s="49">
        <f t="shared" si="3"/>
        <v>1.3344260396187804</v>
      </c>
    </row>
    <row r="51" spans="1:15" x14ac:dyDescent="0.2">
      <c r="A51" s="51" t="s">
        <v>48</v>
      </c>
      <c r="B51">
        <v>1</v>
      </c>
      <c r="C51">
        <v>4</v>
      </c>
      <c r="D51">
        <v>640</v>
      </c>
      <c r="E51">
        <v>360</v>
      </c>
      <c r="F51">
        <v>1</v>
      </c>
      <c r="G51">
        <v>1500</v>
      </c>
      <c r="H51" s="20">
        <v>5389679</v>
      </c>
      <c r="I51" s="31">
        <v>1111.4596570000001</v>
      </c>
      <c r="K51" s="30">
        <v>5360965</v>
      </c>
      <c r="L51" s="37">
        <v>1073.093462</v>
      </c>
      <c r="N51" s="49">
        <f t="shared" si="2"/>
        <v>-0.53275900104625906</v>
      </c>
      <c r="O51" s="49">
        <f t="shared" si="3"/>
        <v>-3.4518747269294776</v>
      </c>
    </row>
    <row r="52" spans="1:15" x14ac:dyDescent="0.2">
      <c r="A52" s="51" t="s">
        <v>48</v>
      </c>
      <c r="B52">
        <v>1</v>
      </c>
      <c r="C52">
        <v>4</v>
      </c>
      <c r="D52">
        <v>640</v>
      </c>
      <c r="E52">
        <v>360</v>
      </c>
      <c r="F52">
        <v>1</v>
      </c>
      <c r="G52">
        <v>600</v>
      </c>
      <c r="H52" s="20">
        <v>5389679</v>
      </c>
      <c r="I52" s="31">
        <v>1110.2281889999999</v>
      </c>
      <c r="K52" s="30">
        <v>5360965</v>
      </c>
      <c r="L52" s="37">
        <v>1081.77565</v>
      </c>
      <c r="N52" s="49">
        <f t="shared" si="2"/>
        <v>-0.53275900104625906</v>
      </c>
      <c r="O52" s="49">
        <f t="shared" si="3"/>
        <v>-2.5627649596636113</v>
      </c>
    </row>
    <row r="53" spans="1:15" x14ac:dyDescent="0.2">
      <c r="A53" s="51" t="s">
        <v>48</v>
      </c>
      <c r="B53">
        <v>1</v>
      </c>
      <c r="C53">
        <v>4</v>
      </c>
      <c r="D53">
        <v>640</v>
      </c>
      <c r="E53">
        <v>360</v>
      </c>
      <c r="F53">
        <v>2</v>
      </c>
      <c r="G53">
        <v>1500</v>
      </c>
      <c r="H53" s="20">
        <v>8264306</v>
      </c>
      <c r="I53" s="31">
        <v>1710.6010369999999</v>
      </c>
      <c r="K53" s="30">
        <v>6782773</v>
      </c>
      <c r="L53" s="37">
        <v>1618.3728860000001</v>
      </c>
      <c r="N53" s="49">
        <f t="shared" si="2"/>
        <v>-17.926889444800327</v>
      </c>
      <c r="O53" s="49">
        <f t="shared" si="3"/>
        <v>-5.3915640763171009</v>
      </c>
    </row>
    <row r="54" spans="1:15" x14ac:dyDescent="0.2">
      <c r="A54" s="51" t="s">
        <v>48</v>
      </c>
      <c r="B54">
        <v>1</v>
      </c>
      <c r="C54">
        <v>4</v>
      </c>
      <c r="D54">
        <v>640</v>
      </c>
      <c r="E54">
        <v>360</v>
      </c>
      <c r="F54">
        <v>2</v>
      </c>
      <c r="G54">
        <v>600</v>
      </c>
      <c r="H54" s="20">
        <v>8264306</v>
      </c>
      <c r="I54" s="31">
        <v>1641.6037389999999</v>
      </c>
      <c r="K54" s="30">
        <v>6782773</v>
      </c>
      <c r="L54" s="37">
        <v>1643.356585</v>
      </c>
      <c r="N54" s="49">
        <f t="shared" si="2"/>
        <v>-17.926889444800327</v>
      </c>
      <c r="O54" s="49">
        <f t="shared" si="3"/>
        <v>0.10677643808656619</v>
      </c>
    </row>
    <row r="55" spans="1:15" x14ac:dyDescent="0.2">
      <c r="A55" s="51" t="s">
        <v>48</v>
      </c>
      <c r="B55">
        <v>1</v>
      </c>
      <c r="C55">
        <v>4</v>
      </c>
      <c r="D55">
        <v>640</v>
      </c>
      <c r="E55">
        <v>360</v>
      </c>
      <c r="F55">
        <v>3</v>
      </c>
      <c r="G55">
        <v>1500</v>
      </c>
      <c r="H55" s="20">
        <v>9359508</v>
      </c>
      <c r="I55" s="31">
        <v>1922.7240609999999</v>
      </c>
      <c r="K55" s="30">
        <v>7137144</v>
      </c>
      <c r="L55" s="37">
        <v>1923.1632810000001</v>
      </c>
      <c r="N55" s="49">
        <f t="shared" si="2"/>
        <v>-23.744453234080254</v>
      </c>
      <c r="O55" s="49">
        <f t="shared" si="3"/>
        <v>2.2843631538670642E-2</v>
      </c>
    </row>
    <row r="56" spans="1:15" x14ac:dyDescent="0.2">
      <c r="A56" s="51" t="s">
        <v>48</v>
      </c>
      <c r="B56">
        <v>1</v>
      </c>
      <c r="C56">
        <v>4</v>
      </c>
      <c r="D56">
        <v>640</v>
      </c>
      <c r="E56">
        <v>360</v>
      </c>
      <c r="F56">
        <v>3</v>
      </c>
      <c r="G56">
        <v>600</v>
      </c>
      <c r="H56" s="20">
        <v>9359508</v>
      </c>
      <c r="I56" s="31">
        <v>1886.918958</v>
      </c>
      <c r="K56" s="30">
        <v>7137144</v>
      </c>
      <c r="L56" s="37">
        <v>1905.6094559999999</v>
      </c>
      <c r="N56" s="49">
        <f t="shared" si="2"/>
        <v>-23.744453234080254</v>
      </c>
      <c r="O56" s="49">
        <f t="shared" si="3"/>
        <v>0.99052998120335456</v>
      </c>
    </row>
    <row r="57" spans="1:15" x14ac:dyDescent="0.2">
      <c r="A57" s="51" t="s">
        <v>48</v>
      </c>
      <c r="B57">
        <v>1</v>
      </c>
      <c r="C57">
        <v>4</v>
      </c>
      <c r="D57">
        <v>640</v>
      </c>
      <c r="E57">
        <v>360</v>
      </c>
      <c r="F57">
        <v>4</v>
      </c>
      <c r="G57">
        <v>1500</v>
      </c>
      <c r="H57" s="20">
        <v>10454710</v>
      </c>
      <c r="I57" s="31">
        <v>1631.9558810000001</v>
      </c>
      <c r="K57" s="30">
        <v>7491515</v>
      </c>
      <c r="L57" s="37">
        <v>1866.7171530000001</v>
      </c>
      <c r="N57" s="49">
        <f t="shared" si="2"/>
        <v>-28.343158251161437</v>
      </c>
      <c r="O57" s="49">
        <f t="shared" si="3"/>
        <v>14.385270749853069</v>
      </c>
    </row>
    <row r="58" spans="1:15" x14ac:dyDescent="0.2">
      <c r="A58" s="51" t="s">
        <v>48</v>
      </c>
      <c r="B58">
        <v>1</v>
      </c>
      <c r="C58">
        <v>4</v>
      </c>
      <c r="D58">
        <v>640</v>
      </c>
      <c r="E58">
        <v>360</v>
      </c>
      <c r="F58">
        <v>4</v>
      </c>
      <c r="G58">
        <v>600</v>
      </c>
      <c r="H58" s="20">
        <v>10454710</v>
      </c>
      <c r="I58" s="31">
        <v>1929.162108</v>
      </c>
      <c r="K58" s="30">
        <v>7491515</v>
      </c>
      <c r="L58" s="37">
        <v>1837.012637</v>
      </c>
      <c r="N58" s="49">
        <f t="shared" si="2"/>
        <v>-28.343158251161437</v>
      </c>
      <c r="O58" s="49">
        <f t="shared" si="3"/>
        <v>-4.7766577322801087</v>
      </c>
    </row>
    <row r="59" spans="1:15" x14ac:dyDescent="0.2">
      <c r="A59" s="51" t="s">
        <v>48</v>
      </c>
      <c r="B59">
        <v>2</v>
      </c>
      <c r="C59">
        <v>4</v>
      </c>
      <c r="D59">
        <v>640</v>
      </c>
      <c r="E59">
        <v>360</v>
      </c>
      <c r="F59">
        <v>1</v>
      </c>
      <c r="G59">
        <v>1500</v>
      </c>
      <c r="H59" s="20">
        <v>5345783</v>
      </c>
      <c r="I59" s="31">
        <v>1060.349522</v>
      </c>
      <c r="K59" s="30">
        <v>5338765</v>
      </c>
      <c r="L59" s="37">
        <v>1120.1806670000001</v>
      </c>
      <c r="N59" s="49">
        <f t="shared" si="2"/>
        <v>-0.13128104900629151</v>
      </c>
      <c r="O59" s="49">
        <f t="shared" si="3"/>
        <v>5.6425870676254339</v>
      </c>
    </row>
    <row r="60" spans="1:15" x14ac:dyDescent="0.2">
      <c r="A60" s="51" t="s">
        <v>48</v>
      </c>
      <c r="B60">
        <v>2</v>
      </c>
      <c r="C60">
        <v>4</v>
      </c>
      <c r="D60">
        <v>640</v>
      </c>
      <c r="E60">
        <v>360</v>
      </c>
      <c r="F60">
        <v>1</v>
      </c>
      <c r="G60">
        <v>600</v>
      </c>
      <c r="H60" s="20">
        <v>5345783</v>
      </c>
      <c r="I60" s="31">
        <v>1070.9248729999999</v>
      </c>
      <c r="K60" s="30">
        <v>5338765</v>
      </c>
      <c r="L60" s="37">
        <v>1110.9872969999999</v>
      </c>
      <c r="N60" s="49">
        <f t="shared" si="2"/>
        <v>-0.13128104900629151</v>
      </c>
      <c r="O60" s="49">
        <f t="shared" si="3"/>
        <v>3.7409182483335566</v>
      </c>
    </row>
    <row r="61" spans="1:15" x14ac:dyDescent="0.2">
      <c r="A61" s="51" t="s">
        <v>48</v>
      </c>
      <c r="B61">
        <v>2</v>
      </c>
      <c r="C61">
        <v>4</v>
      </c>
      <c r="D61">
        <v>640</v>
      </c>
      <c r="E61">
        <v>360</v>
      </c>
      <c r="F61">
        <v>2</v>
      </c>
      <c r="G61">
        <v>1500</v>
      </c>
      <c r="H61" s="20">
        <v>5345783</v>
      </c>
      <c r="I61" s="31">
        <v>1032.8545120000001</v>
      </c>
      <c r="K61" s="30">
        <v>5338765</v>
      </c>
      <c r="L61" s="37">
        <v>1108.1619410000001</v>
      </c>
      <c r="N61" s="49">
        <f t="shared" si="2"/>
        <v>-0.13128104900629151</v>
      </c>
      <c r="O61" s="49">
        <f t="shared" si="3"/>
        <v>7.2911942703504344</v>
      </c>
    </row>
    <row r="62" spans="1:15" x14ac:dyDescent="0.2">
      <c r="A62" s="51" t="s">
        <v>48</v>
      </c>
      <c r="B62">
        <v>2</v>
      </c>
      <c r="C62">
        <v>4</v>
      </c>
      <c r="D62">
        <v>640</v>
      </c>
      <c r="E62">
        <v>360</v>
      </c>
      <c r="F62">
        <v>2</v>
      </c>
      <c r="G62">
        <v>600</v>
      </c>
      <c r="H62" s="20">
        <v>5345783</v>
      </c>
      <c r="I62" s="31">
        <v>1058.6876099999999</v>
      </c>
      <c r="K62" s="30">
        <v>5338765</v>
      </c>
      <c r="L62" s="37">
        <v>1106.0486550000001</v>
      </c>
      <c r="N62" s="49">
        <f t="shared" si="2"/>
        <v>-0.13128104900629151</v>
      </c>
      <c r="O62" s="49">
        <f t="shared" si="3"/>
        <v>4.4735618470117071</v>
      </c>
    </row>
    <row r="63" spans="1:15" x14ac:dyDescent="0.2">
      <c r="A63" s="51" t="s">
        <v>48</v>
      </c>
      <c r="B63">
        <v>2</v>
      </c>
      <c r="C63">
        <v>4</v>
      </c>
      <c r="D63">
        <v>640</v>
      </c>
      <c r="E63">
        <v>360</v>
      </c>
      <c r="F63">
        <v>3</v>
      </c>
      <c r="G63">
        <v>1500</v>
      </c>
      <c r="H63" s="20">
        <v>5345783</v>
      </c>
      <c r="I63" s="31">
        <v>1028.2580149999999</v>
      </c>
      <c r="K63" s="30">
        <v>5338765</v>
      </c>
      <c r="L63" s="37">
        <v>1099.8005579999999</v>
      </c>
      <c r="N63" s="49">
        <f t="shared" si="2"/>
        <v>-0.13128104900629151</v>
      </c>
      <c r="O63" s="49">
        <f t="shared" si="3"/>
        <v>6.9576450614878045</v>
      </c>
    </row>
    <row r="64" spans="1:15" x14ac:dyDescent="0.2">
      <c r="A64" s="51" t="s">
        <v>48</v>
      </c>
      <c r="B64">
        <v>2</v>
      </c>
      <c r="C64">
        <v>4</v>
      </c>
      <c r="D64">
        <v>640</v>
      </c>
      <c r="E64">
        <v>360</v>
      </c>
      <c r="F64">
        <v>3</v>
      </c>
      <c r="G64">
        <v>600</v>
      </c>
      <c r="H64" s="20">
        <v>5345783</v>
      </c>
      <c r="I64" s="31">
        <v>1043.6796139999999</v>
      </c>
      <c r="K64" s="30">
        <v>5338765</v>
      </c>
      <c r="L64" s="37">
        <v>1095.9705220000001</v>
      </c>
      <c r="N64" s="49">
        <f t="shared" si="2"/>
        <v>-0.13128104900629151</v>
      </c>
      <c r="O64" s="49">
        <f t="shared" si="3"/>
        <v>5.0102452226301875</v>
      </c>
    </row>
    <row r="65" spans="1:15" x14ac:dyDescent="0.2">
      <c r="A65" s="51" t="s">
        <v>48</v>
      </c>
      <c r="B65">
        <v>2</v>
      </c>
      <c r="C65">
        <v>4</v>
      </c>
      <c r="D65">
        <v>640</v>
      </c>
      <c r="E65">
        <v>360</v>
      </c>
      <c r="F65">
        <v>4</v>
      </c>
      <c r="G65">
        <v>1500</v>
      </c>
      <c r="H65" s="20">
        <v>5345783</v>
      </c>
      <c r="I65" s="31">
        <v>1057.5769499999999</v>
      </c>
      <c r="K65" s="30">
        <v>5338765</v>
      </c>
      <c r="L65" s="37">
        <v>1118.747721</v>
      </c>
      <c r="N65" s="49">
        <f t="shared" si="2"/>
        <v>-0.13128104900629151</v>
      </c>
      <c r="O65" s="49">
        <f t="shared" si="3"/>
        <v>5.7840491890448318</v>
      </c>
    </row>
    <row r="66" spans="1:15" x14ac:dyDescent="0.2">
      <c r="A66" s="51" t="s">
        <v>48</v>
      </c>
      <c r="B66">
        <v>2</v>
      </c>
      <c r="C66">
        <v>4</v>
      </c>
      <c r="D66">
        <v>640</v>
      </c>
      <c r="E66">
        <v>360</v>
      </c>
      <c r="F66">
        <v>4</v>
      </c>
      <c r="G66">
        <v>600</v>
      </c>
      <c r="H66" s="20">
        <v>5345783</v>
      </c>
      <c r="I66" s="31">
        <v>1029.1304829999999</v>
      </c>
      <c r="K66" s="30">
        <v>5338765</v>
      </c>
      <c r="L66" s="37">
        <v>1101.751199</v>
      </c>
      <c r="N66" s="49">
        <f t="shared" si="2"/>
        <v>-0.13128104900629151</v>
      </c>
      <c r="O66" s="49">
        <f t="shared" si="3"/>
        <v>7.0565119972255381</v>
      </c>
    </row>
    <row r="67" spans="1:15" x14ac:dyDescent="0.2">
      <c r="A67" s="51" t="s">
        <v>48</v>
      </c>
      <c r="B67">
        <v>3</v>
      </c>
      <c r="C67">
        <v>0</v>
      </c>
      <c r="D67">
        <v>640</v>
      </c>
      <c r="E67">
        <v>360</v>
      </c>
      <c r="F67">
        <v>1</v>
      </c>
      <c r="G67">
        <v>1500</v>
      </c>
      <c r="H67" s="20">
        <v>5843508</v>
      </c>
      <c r="I67" s="31">
        <v>992.16949299999999</v>
      </c>
      <c r="K67" s="30">
        <v>5590365</v>
      </c>
      <c r="L67" s="37">
        <v>1018.5161000000001</v>
      </c>
      <c r="N67" s="49">
        <f t="shared" si="2"/>
        <v>-4.3320382208769121</v>
      </c>
      <c r="O67" s="49">
        <f t="shared" si="3"/>
        <v>2.6554542531172203</v>
      </c>
    </row>
    <row r="68" spans="1:15" s="4" customFormat="1" x14ac:dyDescent="0.2">
      <c r="A68" s="59" t="s">
        <v>48</v>
      </c>
      <c r="B68" s="4">
        <v>3</v>
      </c>
      <c r="C68" s="4">
        <v>0</v>
      </c>
      <c r="D68" s="4">
        <v>640</v>
      </c>
      <c r="E68" s="4">
        <v>360</v>
      </c>
      <c r="F68" s="4">
        <v>1</v>
      </c>
      <c r="G68" s="4">
        <v>600</v>
      </c>
      <c r="H68" s="67">
        <v>5843508</v>
      </c>
      <c r="I68" s="68">
        <v>1013.098821</v>
      </c>
      <c r="K68" s="60">
        <v>5590365</v>
      </c>
      <c r="L68" s="61">
        <v>1053.702771</v>
      </c>
      <c r="N68" s="64">
        <f t="shared" si="2"/>
        <v>-4.3320382208769121</v>
      </c>
      <c r="O68" s="64">
        <f t="shared" si="3"/>
        <v>4.0078962839894512</v>
      </c>
    </row>
    <row r="69" spans="1:15" s="4" customFormat="1" x14ac:dyDescent="0.2">
      <c r="A69" s="59" t="s">
        <v>48</v>
      </c>
      <c r="B69" s="4">
        <v>3</v>
      </c>
      <c r="C69" s="4">
        <v>0</v>
      </c>
      <c r="D69" s="4">
        <v>640</v>
      </c>
      <c r="E69" s="4">
        <v>360</v>
      </c>
      <c r="F69" s="4">
        <v>2</v>
      </c>
      <c r="G69" s="4">
        <v>1500</v>
      </c>
      <c r="H69" s="67">
        <v>9024834</v>
      </c>
      <c r="I69" s="68">
        <v>1199.997055</v>
      </c>
      <c r="K69" s="60">
        <v>7067752</v>
      </c>
      <c r="L69" s="61">
        <v>1163.6609390000001</v>
      </c>
      <c r="N69" s="64">
        <f t="shared" si="2"/>
        <v>-21.685517982934645</v>
      </c>
      <c r="O69" s="64">
        <f t="shared" si="3"/>
        <v>-3.0280170979252898</v>
      </c>
    </row>
    <row r="70" spans="1:15" s="4" customFormat="1" x14ac:dyDescent="0.2">
      <c r="A70" s="59" t="s">
        <v>48</v>
      </c>
      <c r="B70" s="4">
        <v>3</v>
      </c>
      <c r="C70" s="4">
        <v>0</v>
      </c>
      <c r="D70" s="4">
        <v>640</v>
      </c>
      <c r="E70" s="4">
        <v>360</v>
      </c>
      <c r="F70" s="4">
        <v>2</v>
      </c>
      <c r="G70" s="4">
        <v>600</v>
      </c>
      <c r="H70" s="67">
        <v>9024834</v>
      </c>
      <c r="I70" s="68">
        <v>1171.114462</v>
      </c>
      <c r="K70" s="60">
        <v>7353199</v>
      </c>
      <c r="L70" s="61">
        <v>1170.3935859999999</v>
      </c>
      <c r="N70" s="64">
        <f t="shared" si="2"/>
        <v>-18.522612161065787</v>
      </c>
      <c r="O70" s="64">
        <f t="shared" si="3"/>
        <v>-6.1554700534480235E-2</v>
      </c>
    </row>
    <row r="71" spans="1:15" s="4" customFormat="1" x14ac:dyDescent="0.2">
      <c r="A71" s="59" t="s">
        <v>48</v>
      </c>
      <c r="B71" s="4">
        <v>3</v>
      </c>
      <c r="C71" s="4">
        <v>0</v>
      </c>
      <c r="D71" s="4">
        <v>640</v>
      </c>
      <c r="E71" s="4">
        <v>360</v>
      </c>
      <c r="F71" s="4">
        <v>3</v>
      </c>
      <c r="G71" s="4">
        <v>1500</v>
      </c>
      <c r="H71" s="67">
        <v>9436058</v>
      </c>
      <c r="I71" s="68">
        <v>1675.5278510000001</v>
      </c>
      <c r="K71" s="60">
        <v>7422198</v>
      </c>
      <c r="L71" s="61">
        <v>1610.9146069999999</v>
      </c>
      <c r="N71" s="64">
        <f t="shared" si="2"/>
        <v>-21.342174878535083</v>
      </c>
      <c r="O71" s="64">
        <f t="shared" si="3"/>
        <v>-3.8562918522325491</v>
      </c>
    </row>
    <row r="72" spans="1:15" s="4" customFormat="1" x14ac:dyDescent="0.2">
      <c r="A72" s="59" t="s">
        <v>48</v>
      </c>
      <c r="B72" s="4">
        <v>3</v>
      </c>
      <c r="C72" s="4">
        <v>0</v>
      </c>
      <c r="D72" s="4">
        <v>640</v>
      </c>
      <c r="E72" s="4">
        <v>360</v>
      </c>
      <c r="F72" s="4">
        <v>3</v>
      </c>
      <c r="G72" s="4">
        <v>600</v>
      </c>
      <c r="H72" s="67">
        <v>9436058</v>
      </c>
      <c r="I72" s="68">
        <v>1680.5769270000001</v>
      </c>
      <c r="K72" s="60">
        <v>7803714</v>
      </c>
      <c r="L72" s="61">
        <v>1609.0350370000001</v>
      </c>
      <c r="N72" s="64">
        <f t="shared" si="2"/>
        <v>-17.299003460979151</v>
      </c>
      <c r="O72" s="64">
        <f t="shared" si="3"/>
        <v>-4.2569839470371331</v>
      </c>
    </row>
    <row r="73" spans="1:15" s="4" customFormat="1" x14ac:dyDescent="0.2">
      <c r="A73" s="59" t="s">
        <v>48</v>
      </c>
      <c r="B73" s="4">
        <v>3</v>
      </c>
      <c r="C73" s="4">
        <v>0</v>
      </c>
      <c r="D73" s="4">
        <v>640</v>
      </c>
      <c r="E73" s="4">
        <v>360</v>
      </c>
      <c r="F73" s="4">
        <v>4</v>
      </c>
      <c r="G73" s="4">
        <v>1500</v>
      </c>
      <c r="H73" s="67">
        <v>9790524</v>
      </c>
      <c r="I73" s="68">
        <v>1865.199376</v>
      </c>
      <c r="K73" s="60">
        <v>7776644</v>
      </c>
      <c r="L73" s="61">
        <v>1863.365847</v>
      </c>
      <c r="N73" s="64">
        <f t="shared" si="2"/>
        <v>-20.569685544920784</v>
      </c>
      <c r="O73" s="64">
        <f t="shared" si="3"/>
        <v>-9.8302038033707698E-2</v>
      </c>
    </row>
    <row r="74" spans="1:15" s="4" customFormat="1" x14ac:dyDescent="0.2">
      <c r="A74" s="59" t="s">
        <v>48</v>
      </c>
      <c r="B74" s="4">
        <v>3</v>
      </c>
      <c r="C74" s="4">
        <v>0</v>
      </c>
      <c r="D74" s="4">
        <v>640</v>
      </c>
      <c r="E74" s="4">
        <v>360</v>
      </c>
      <c r="F74" s="4">
        <v>4</v>
      </c>
      <c r="G74" s="4">
        <v>600</v>
      </c>
      <c r="H74" s="67">
        <v>9790524</v>
      </c>
      <c r="I74" s="68">
        <v>1787.4471100000001</v>
      </c>
      <c r="K74" s="60">
        <v>8163035</v>
      </c>
      <c r="L74" s="61">
        <v>1849.893781</v>
      </c>
      <c r="N74" s="64">
        <f t="shared" si="2"/>
        <v>-16.623104136203537</v>
      </c>
      <c r="O74" s="64">
        <f t="shared" si="3"/>
        <v>3.4936234281080307</v>
      </c>
    </row>
    <row r="75" spans="1:15" x14ac:dyDescent="0.2">
      <c r="A75" s="51" t="s">
        <v>44</v>
      </c>
      <c r="B75">
        <v>0</v>
      </c>
      <c r="C75">
        <v>1</v>
      </c>
      <c r="D75">
        <v>1280</v>
      </c>
      <c r="E75">
        <v>720</v>
      </c>
      <c r="F75">
        <v>1</v>
      </c>
      <c r="G75">
        <v>1500</v>
      </c>
      <c r="H75" s="20">
        <v>18678571</v>
      </c>
      <c r="I75" s="31">
        <v>381.49927600000001</v>
      </c>
      <c r="K75" s="30">
        <v>18671553</v>
      </c>
      <c r="L75" s="37">
        <v>420.91111000000001</v>
      </c>
      <c r="N75" s="49">
        <f t="shared" si="2"/>
        <v>-3.757246740128032E-2</v>
      </c>
      <c r="O75" s="49">
        <f t="shared" si="3"/>
        <v>10.330775568758877</v>
      </c>
    </row>
    <row r="76" spans="1:15" x14ac:dyDescent="0.2">
      <c r="A76" s="51" t="s">
        <v>44</v>
      </c>
      <c r="B76">
        <v>0</v>
      </c>
      <c r="C76">
        <v>1</v>
      </c>
      <c r="D76">
        <v>1280</v>
      </c>
      <c r="E76">
        <v>720</v>
      </c>
      <c r="F76">
        <v>1</v>
      </c>
      <c r="G76">
        <v>600</v>
      </c>
      <c r="H76" s="20">
        <v>18678571</v>
      </c>
      <c r="I76" s="31">
        <v>417.44119899999998</v>
      </c>
      <c r="K76" s="30">
        <v>18671553</v>
      </c>
      <c r="L76" s="37">
        <v>423.26153499999998</v>
      </c>
      <c r="N76" s="49">
        <f t="shared" si="2"/>
        <v>-3.757246740128032E-2</v>
      </c>
      <c r="O76" s="49">
        <f t="shared" si="3"/>
        <v>1.3942888277302015</v>
      </c>
    </row>
    <row r="77" spans="1:15" x14ac:dyDescent="0.2">
      <c r="A77" s="51" t="s">
        <v>44</v>
      </c>
      <c r="B77">
        <v>0</v>
      </c>
      <c r="C77">
        <v>1</v>
      </c>
      <c r="D77">
        <v>1280</v>
      </c>
      <c r="E77">
        <v>720</v>
      </c>
      <c r="F77">
        <v>2</v>
      </c>
      <c r="G77">
        <v>1500</v>
      </c>
      <c r="H77" s="20">
        <v>18678571</v>
      </c>
      <c r="I77" s="31">
        <v>387.803224</v>
      </c>
      <c r="K77" s="30">
        <v>18671553</v>
      </c>
      <c r="L77" s="37">
        <v>427.01612499999999</v>
      </c>
      <c r="N77" s="49">
        <f t="shared" si="2"/>
        <v>-3.757246740128032E-2</v>
      </c>
      <c r="O77" s="49">
        <f t="shared" si="3"/>
        <v>10.111545900918035</v>
      </c>
    </row>
    <row r="78" spans="1:15" x14ac:dyDescent="0.2">
      <c r="A78" s="51" t="s">
        <v>44</v>
      </c>
      <c r="B78">
        <v>0</v>
      </c>
      <c r="C78">
        <v>1</v>
      </c>
      <c r="D78">
        <v>1280</v>
      </c>
      <c r="E78">
        <v>720</v>
      </c>
      <c r="F78">
        <v>2</v>
      </c>
      <c r="G78">
        <v>600</v>
      </c>
      <c r="H78" s="20">
        <v>18678571</v>
      </c>
      <c r="I78" s="31">
        <v>362.47608200000002</v>
      </c>
      <c r="K78" s="30">
        <v>18671553</v>
      </c>
      <c r="L78" s="37">
        <v>424.574816</v>
      </c>
      <c r="N78" s="49">
        <f t="shared" si="2"/>
        <v>-3.757246740128032E-2</v>
      </c>
      <c r="O78" s="49">
        <f t="shared" si="3"/>
        <v>17.131815610388323</v>
      </c>
    </row>
    <row r="79" spans="1:15" x14ac:dyDescent="0.2">
      <c r="A79" s="51" t="s">
        <v>44</v>
      </c>
      <c r="B79">
        <v>0</v>
      </c>
      <c r="C79">
        <v>1</v>
      </c>
      <c r="D79">
        <v>1280</v>
      </c>
      <c r="E79">
        <v>720</v>
      </c>
      <c r="F79">
        <v>3</v>
      </c>
      <c r="G79">
        <v>1500</v>
      </c>
      <c r="H79" s="20">
        <v>18678571</v>
      </c>
      <c r="I79" s="31">
        <v>368.97910300000001</v>
      </c>
      <c r="K79" s="30">
        <v>18671553</v>
      </c>
      <c r="L79" s="37">
        <v>425.89115900000002</v>
      </c>
      <c r="N79" s="49">
        <f t="shared" si="2"/>
        <v>-3.757246740128032E-2</v>
      </c>
      <c r="O79" s="49">
        <f t="shared" si="3"/>
        <v>15.424194903525473</v>
      </c>
    </row>
    <row r="80" spans="1:15" x14ac:dyDescent="0.2">
      <c r="A80" s="51" t="s">
        <v>44</v>
      </c>
      <c r="B80">
        <v>0</v>
      </c>
      <c r="C80">
        <v>1</v>
      </c>
      <c r="D80">
        <v>1280</v>
      </c>
      <c r="E80">
        <v>720</v>
      </c>
      <c r="F80">
        <v>3</v>
      </c>
      <c r="G80">
        <v>600</v>
      </c>
      <c r="H80" s="20">
        <v>18678571</v>
      </c>
      <c r="I80" s="31">
        <v>400.42550399999999</v>
      </c>
      <c r="K80" s="30">
        <v>18671553</v>
      </c>
      <c r="L80" s="37">
        <v>422.00337999999999</v>
      </c>
      <c r="N80" s="49">
        <f t="shared" si="2"/>
        <v>-3.757246740128032E-2</v>
      </c>
      <c r="O80" s="49">
        <f t="shared" si="3"/>
        <v>5.3887366774719734</v>
      </c>
    </row>
    <row r="81" spans="1:15" x14ac:dyDescent="0.2">
      <c r="A81" s="51" t="s">
        <v>44</v>
      </c>
      <c r="B81">
        <v>0</v>
      </c>
      <c r="C81">
        <v>1</v>
      </c>
      <c r="D81">
        <v>1280</v>
      </c>
      <c r="E81">
        <v>720</v>
      </c>
      <c r="F81">
        <v>4</v>
      </c>
      <c r="G81">
        <v>1500</v>
      </c>
      <c r="H81" s="20">
        <v>18678571</v>
      </c>
      <c r="I81" s="31">
        <v>395.49776600000001</v>
      </c>
      <c r="K81" s="30">
        <v>18671553</v>
      </c>
      <c r="L81" s="37">
        <v>426.44283899999999</v>
      </c>
      <c r="N81" s="49">
        <f t="shared" si="2"/>
        <v>-3.757246740128032E-2</v>
      </c>
      <c r="O81" s="49">
        <f t="shared" si="3"/>
        <v>7.8243357258306183</v>
      </c>
    </row>
    <row r="82" spans="1:15" x14ac:dyDescent="0.2">
      <c r="A82" s="51" t="s">
        <v>44</v>
      </c>
      <c r="B82">
        <v>0</v>
      </c>
      <c r="C82">
        <v>1</v>
      </c>
      <c r="D82">
        <v>1280</v>
      </c>
      <c r="E82">
        <v>720</v>
      </c>
      <c r="F82">
        <v>4</v>
      </c>
      <c r="G82">
        <v>600</v>
      </c>
      <c r="H82" s="20">
        <v>18678571</v>
      </c>
      <c r="I82" s="31">
        <v>384.58527600000002</v>
      </c>
      <c r="K82" s="30">
        <v>18671553</v>
      </c>
      <c r="L82" s="37">
        <v>431.88735200000002</v>
      </c>
      <c r="N82" s="49">
        <f t="shared" si="2"/>
        <v>-3.757246740128032E-2</v>
      </c>
      <c r="O82" s="49">
        <f t="shared" si="3"/>
        <v>12.299502594581909</v>
      </c>
    </row>
    <row r="83" spans="1:15" x14ac:dyDescent="0.2">
      <c r="A83" s="51" t="s">
        <v>44</v>
      </c>
      <c r="B83">
        <v>1</v>
      </c>
      <c r="C83">
        <v>4</v>
      </c>
      <c r="D83">
        <v>1280</v>
      </c>
      <c r="E83">
        <v>720</v>
      </c>
      <c r="F83">
        <v>1</v>
      </c>
      <c r="G83">
        <v>1500</v>
      </c>
      <c r="H83" s="20">
        <v>18722467</v>
      </c>
      <c r="I83" s="31">
        <v>393.39851599999997</v>
      </c>
      <c r="K83" s="30">
        <v>18693753</v>
      </c>
      <c r="L83" s="37">
        <v>425.33300600000001</v>
      </c>
      <c r="N83" s="49">
        <f t="shared" si="2"/>
        <v>-0.15336654085169438</v>
      </c>
      <c r="O83" s="49">
        <f t="shared" si="3"/>
        <v>8.1175928991048973</v>
      </c>
    </row>
    <row r="84" spans="1:15" x14ac:dyDescent="0.2">
      <c r="A84" s="51" t="s">
        <v>44</v>
      </c>
      <c r="B84">
        <v>1</v>
      </c>
      <c r="C84">
        <v>4</v>
      </c>
      <c r="D84">
        <v>1280</v>
      </c>
      <c r="E84">
        <v>720</v>
      </c>
      <c r="F84">
        <v>1</v>
      </c>
      <c r="G84">
        <v>600</v>
      </c>
      <c r="H84" s="20">
        <v>18722467</v>
      </c>
      <c r="I84" s="31">
        <v>374.73644100000001</v>
      </c>
      <c r="K84" s="30">
        <v>18693753</v>
      </c>
      <c r="L84" s="37">
        <v>418.24488600000001</v>
      </c>
      <c r="N84" s="49">
        <f t="shared" si="2"/>
        <v>-0.15336654085169438</v>
      </c>
      <c r="O84" s="49">
        <f t="shared" si="3"/>
        <v>11.610412076257081</v>
      </c>
    </row>
    <row r="85" spans="1:15" x14ac:dyDescent="0.2">
      <c r="A85" s="51" t="s">
        <v>44</v>
      </c>
      <c r="B85">
        <v>1</v>
      </c>
      <c r="C85">
        <v>4</v>
      </c>
      <c r="D85">
        <v>1280</v>
      </c>
      <c r="E85">
        <v>720</v>
      </c>
      <c r="F85">
        <v>2</v>
      </c>
      <c r="G85">
        <v>1500</v>
      </c>
      <c r="H85" s="20">
        <v>29830054</v>
      </c>
      <c r="I85" s="31">
        <v>561.53757800000005</v>
      </c>
      <c r="K85" s="30">
        <v>24232041</v>
      </c>
      <c r="L85" s="37">
        <v>597.88764300000003</v>
      </c>
      <c r="N85" s="49">
        <f t="shared" si="2"/>
        <v>-18.766352216459278</v>
      </c>
      <c r="O85" s="49">
        <f t="shared" si="3"/>
        <v>6.4733094318400131</v>
      </c>
    </row>
    <row r="86" spans="1:15" x14ac:dyDescent="0.2">
      <c r="A86" s="51" t="s">
        <v>44</v>
      </c>
      <c r="B86">
        <v>1</v>
      </c>
      <c r="C86">
        <v>4</v>
      </c>
      <c r="D86">
        <v>1280</v>
      </c>
      <c r="E86">
        <v>720</v>
      </c>
      <c r="F86">
        <v>2</v>
      </c>
      <c r="G86">
        <v>600</v>
      </c>
      <c r="H86" s="20">
        <v>29830054</v>
      </c>
      <c r="I86" s="31">
        <v>551.10133599999995</v>
      </c>
      <c r="K86" s="30">
        <v>24232041</v>
      </c>
      <c r="L86" s="37">
        <v>610.44324400000005</v>
      </c>
      <c r="N86" s="49">
        <f t="shared" si="2"/>
        <v>-18.766352216459278</v>
      </c>
      <c r="O86" s="49">
        <f t="shared" si="3"/>
        <v>10.767875910211929</v>
      </c>
    </row>
    <row r="87" spans="1:15" x14ac:dyDescent="0.2">
      <c r="A87" s="51" t="s">
        <v>44</v>
      </c>
      <c r="B87">
        <v>1</v>
      </c>
      <c r="C87">
        <v>4</v>
      </c>
      <c r="D87">
        <v>1280</v>
      </c>
      <c r="E87">
        <v>720</v>
      </c>
      <c r="F87">
        <v>3</v>
      </c>
      <c r="G87">
        <v>1500</v>
      </c>
      <c r="H87" s="20">
        <v>34012616</v>
      </c>
      <c r="I87" s="31">
        <v>640.58594200000005</v>
      </c>
      <c r="K87" s="30">
        <v>25615532</v>
      </c>
      <c r="L87" s="37">
        <v>660.11986000000002</v>
      </c>
      <c r="N87" s="49">
        <f t="shared" si="2"/>
        <v>-24.688145128266523</v>
      </c>
      <c r="O87" s="49">
        <f t="shared" si="3"/>
        <v>3.0493828726575414</v>
      </c>
    </row>
    <row r="88" spans="1:15" x14ac:dyDescent="0.2">
      <c r="A88" s="51" t="s">
        <v>44</v>
      </c>
      <c r="B88">
        <v>1</v>
      </c>
      <c r="C88">
        <v>4</v>
      </c>
      <c r="D88">
        <v>1280</v>
      </c>
      <c r="E88">
        <v>720</v>
      </c>
      <c r="F88">
        <v>3</v>
      </c>
      <c r="G88">
        <v>600</v>
      </c>
      <c r="H88" s="20">
        <v>34012616</v>
      </c>
      <c r="I88" s="31">
        <v>644.635582</v>
      </c>
      <c r="K88" s="30">
        <v>25615532</v>
      </c>
      <c r="L88" s="37">
        <v>661.63329799999997</v>
      </c>
      <c r="N88" s="49">
        <f t="shared" si="2"/>
        <v>-24.688145128266523</v>
      </c>
      <c r="O88" s="49">
        <f t="shared" si="3"/>
        <v>2.6367945665152512</v>
      </c>
    </row>
    <row r="89" spans="1:15" x14ac:dyDescent="0.2">
      <c r="A89" s="51" t="s">
        <v>44</v>
      </c>
      <c r="B89">
        <v>1</v>
      </c>
      <c r="C89">
        <v>4</v>
      </c>
      <c r="D89">
        <v>1280</v>
      </c>
      <c r="E89">
        <v>720</v>
      </c>
      <c r="F89">
        <v>4</v>
      </c>
      <c r="G89">
        <v>1500</v>
      </c>
      <c r="H89" s="20">
        <v>38195178</v>
      </c>
      <c r="I89" s="31">
        <v>669.00128800000005</v>
      </c>
      <c r="K89" s="30">
        <v>26999023</v>
      </c>
      <c r="L89" s="37">
        <v>759.03489500000001</v>
      </c>
      <c r="N89" s="49">
        <f t="shared" si="2"/>
        <v>-29.313006474272747</v>
      </c>
      <c r="O89" s="49">
        <f t="shared" si="3"/>
        <v>13.457912356067087</v>
      </c>
    </row>
    <row r="90" spans="1:15" x14ac:dyDescent="0.2">
      <c r="A90" s="51" t="s">
        <v>44</v>
      </c>
      <c r="B90">
        <v>1</v>
      </c>
      <c r="C90">
        <v>4</v>
      </c>
      <c r="D90">
        <v>1280</v>
      </c>
      <c r="E90">
        <v>720</v>
      </c>
      <c r="F90">
        <v>4</v>
      </c>
      <c r="G90">
        <v>600</v>
      </c>
      <c r="H90" s="20">
        <v>38195178</v>
      </c>
      <c r="I90" s="31">
        <v>785.61937399999999</v>
      </c>
      <c r="K90" s="30">
        <v>26999023</v>
      </c>
      <c r="L90" s="37">
        <v>753.51442499999996</v>
      </c>
      <c r="N90" s="49">
        <f t="shared" si="2"/>
        <v>-29.313006474272747</v>
      </c>
      <c r="O90" s="49">
        <f t="shared" si="3"/>
        <v>-4.0865780634376305</v>
      </c>
    </row>
    <row r="91" spans="1:15" x14ac:dyDescent="0.2">
      <c r="A91" s="51" t="s">
        <v>44</v>
      </c>
      <c r="B91">
        <v>2</v>
      </c>
      <c r="C91">
        <v>4</v>
      </c>
      <c r="D91">
        <v>1280</v>
      </c>
      <c r="E91">
        <v>720</v>
      </c>
      <c r="F91">
        <v>1</v>
      </c>
      <c r="G91">
        <v>1500</v>
      </c>
      <c r="H91" s="20">
        <v>18693203</v>
      </c>
      <c r="I91" s="31">
        <v>408.860297</v>
      </c>
      <c r="K91" s="30">
        <v>18678953</v>
      </c>
      <c r="L91" s="37">
        <v>384.01793500000002</v>
      </c>
      <c r="N91" s="49">
        <f t="shared" si="2"/>
        <v>-7.6230916659921794E-2</v>
      </c>
      <c r="O91" s="49">
        <f t="shared" si="3"/>
        <v>-6.0760025324738196</v>
      </c>
    </row>
    <row r="92" spans="1:15" x14ac:dyDescent="0.2">
      <c r="A92" s="51" t="s">
        <v>44</v>
      </c>
      <c r="B92">
        <v>2</v>
      </c>
      <c r="C92">
        <v>4</v>
      </c>
      <c r="D92">
        <v>1280</v>
      </c>
      <c r="E92">
        <v>720</v>
      </c>
      <c r="F92">
        <v>1</v>
      </c>
      <c r="G92">
        <v>600</v>
      </c>
      <c r="H92" s="20">
        <v>18693203</v>
      </c>
      <c r="I92" s="31">
        <v>415.05121500000001</v>
      </c>
      <c r="K92" s="30">
        <v>18678953</v>
      </c>
      <c r="L92" s="37">
        <v>390.913205</v>
      </c>
      <c r="N92" s="49">
        <f t="shared" ref="N92:N148" si="4">(K92-H92)/H92*100</f>
        <v>-7.6230916659921794E-2</v>
      </c>
      <c r="O92" s="49">
        <f t="shared" ref="O92:O148" si="5">(L92-I92)/I92*100</f>
        <v>-5.8156702420447095</v>
      </c>
    </row>
    <row r="93" spans="1:15" x14ac:dyDescent="0.2">
      <c r="A93" s="51" t="s">
        <v>44</v>
      </c>
      <c r="B93">
        <v>2</v>
      </c>
      <c r="C93">
        <v>4</v>
      </c>
      <c r="D93">
        <v>1280</v>
      </c>
      <c r="E93">
        <v>720</v>
      </c>
      <c r="F93">
        <v>2</v>
      </c>
      <c r="G93">
        <v>1500</v>
      </c>
      <c r="H93" s="20">
        <v>29780996</v>
      </c>
      <c r="I93" s="31">
        <v>578.38030100000003</v>
      </c>
      <c r="K93" s="30">
        <v>24215491</v>
      </c>
      <c r="L93" s="37">
        <v>595.10525900000005</v>
      </c>
      <c r="N93" s="49">
        <f t="shared" si="4"/>
        <v>-18.688109020934021</v>
      </c>
      <c r="O93" s="49">
        <f t="shared" si="5"/>
        <v>2.8916887333616184</v>
      </c>
    </row>
    <row r="94" spans="1:15" x14ac:dyDescent="0.2">
      <c r="A94" s="51" t="s">
        <v>44</v>
      </c>
      <c r="B94">
        <v>2</v>
      </c>
      <c r="C94">
        <v>4</v>
      </c>
      <c r="D94">
        <v>1280</v>
      </c>
      <c r="E94">
        <v>720</v>
      </c>
      <c r="F94">
        <v>2</v>
      </c>
      <c r="G94">
        <v>600</v>
      </c>
      <c r="H94" s="20">
        <v>29780996</v>
      </c>
      <c r="I94" s="31">
        <v>597.68558399999995</v>
      </c>
      <c r="K94" s="30">
        <v>24215491</v>
      </c>
      <c r="L94" s="37">
        <v>595.52271499999995</v>
      </c>
      <c r="N94" s="49">
        <f t="shared" si="4"/>
        <v>-18.688109020934021</v>
      </c>
      <c r="O94" s="49">
        <f t="shared" si="5"/>
        <v>-0.3618740451334026</v>
      </c>
    </row>
    <row r="95" spans="1:15" x14ac:dyDescent="0.2">
      <c r="A95" s="51" t="s">
        <v>44</v>
      </c>
      <c r="B95">
        <v>2</v>
      </c>
      <c r="C95">
        <v>4</v>
      </c>
      <c r="D95">
        <v>1280</v>
      </c>
      <c r="E95">
        <v>720</v>
      </c>
      <c r="F95">
        <v>3</v>
      </c>
      <c r="G95">
        <v>1500</v>
      </c>
      <c r="H95" s="20">
        <v>29780996</v>
      </c>
      <c r="I95" s="31">
        <v>514.10577699999999</v>
      </c>
      <c r="K95" s="30">
        <v>24215491</v>
      </c>
      <c r="L95" s="37">
        <v>579.72528299999999</v>
      </c>
      <c r="N95" s="49">
        <f t="shared" si="4"/>
        <v>-18.688109020934021</v>
      </c>
      <c r="O95" s="49">
        <f t="shared" si="5"/>
        <v>12.763814167371242</v>
      </c>
    </row>
    <row r="96" spans="1:15" x14ac:dyDescent="0.2">
      <c r="A96" s="51" t="s">
        <v>44</v>
      </c>
      <c r="B96">
        <v>2</v>
      </c>
      <c r="C96">
        <v>4</v>
      </c>
      <c r="D96">
        <v>1280</v>
      </c>
      <c r="E96">
        <v>720</v>
      </c>
      <c r="F96">
        <v>3</v>
      </c>
      <c r="G96">
        <v>600</v>
      </c>
      <c r="H96" s="20">
        <v>29780996</v>
      </c>
      <c r="I96" s="31">
        <v>587.30314099999998</v>
      </c>
      <c r="K96" s="30">
        <v>24215491</v>
      </c>
      <c r="L96" s="37">
        <v>593.38615000000004</v>
      </c>
      <c r="N96" s="49">
        <f t="shared" si="4"/>
        <v>-18.688109020934021</v>
      </c>
      <c r="O96" s="49">
        <f t="shared" si="5"/>
        <v>1.0357528464163384</v>
      </c>
    </row>
    <row r="97" spans="1:15" x14ac:dyDescent="0.2">
      <c r="A97" s="51" t="s">
        <v>44</v>
      </c>
      <c r="B97">
        <v>2</v>
      </c>
      <c r="C97">
        <v>4</v>
      </c>
      <c r="D97">
        <v>1280</v>
      </c>
      <c r="E97">
        <v>720</v>
      </c>
      <c r="F97">
        <v>4</v>
      </c>
      <c r="G97">
        <v>1500</v>
      </c>
      <c r="H97" s="20">
        <v>29780996</v>
      </c>
      <c r="I97" s="31">
        <v>596.970777</v>
      </c>
      <c r="K97" s="30">
        <v>24215491</v>
      </c>
      <c r="L97" s="37">
        <v>585.60287400000004</v>
      </c>
      <c r="N97" s="49">
        <f t="shared" si="4"/>
        <v>-18.688109020934021</v>
      </c>
      <c r="O97" s="49">
        <f t="shared" si="5"/>
        <v>-1.9042645700561582</v>
      </c>
    </row>
    <row r="98" spans="1:15" x14ac:dyDescent="0.2">
      <c r="A98" s="51" t="s">
        <v>44</v>
      </c>
      <c r="B98">
        <v>2</v>
      </c>
      <c r="C98">
        <v>4</v>
      </c>
      <c r="D98">
        <v>1280</v>
      </c>
      <c r="E98">
        <v>720</v>
      </c>
      <c r="F98">
        <v>4</v>
      </c>
      <c r="G98">
        <v>600</v>
      </c>
      <c r="H98" s="20">
        <v>29780996</v>
      </c>
      <c r="I98" s="31">
        <v>563.13019199999997</v>
      </c>
      <c r="K98" s="30">
        <v>24215491</v>
      </c>
      <c r="L98" s="37">
        <v>594.45868099999996</v>
      </c>
      <c r="N98" s="49">
        <f t="shared" si="4"/>
        <v>-18.688109020934021</v>
      </c>
      <c r="O98" s="49">
        <f t="shared" si="5"/>
        <v>5.5632763870703625</v>
      </c>
    </row>
    <row r="99" spans="1:15" s="4" customFormat="1" x14ac:dyDescent="0.2">
      <c r="A99" s="59" t="s">
        <v>44</v>
      </c>
      <c r="B99" s="4">
        <v>3</v>
      </c>
      <c r="C99" s="4">
        <v>0</v>
      </c>
      <c r="D99" s="4">
        <v>1280</v>
      </c>
      <c r="E99" s="4">
        <v>720</v>
      </c>
      <c r="F99" s="4">
        <v>1</v>
      </c>
      <c r="G99" s="4">
        <v>1500</v>
      </c>
      <c r="H99" s="67">
        <v>19176296</v>
      </c>
      <c r="I99" s="68">
        <v>372.02693399999998</v>
      </c>
      <c r="K99" s="60">
        <v>18923153</v>
      </c>
      <c r="L99" s="61">
        <v>406.028097</v>
      </c>
      <c r="N99" s="64">
        <f t="shared" si="4"/>
        <v>-1.3200828773189568</v>
      </c>
      <c r="O99" s="64">
        <f t="shared" si="5"/>
        <v>9.1394358560071414</v>
      </c>
    </row>
    <row r="100" spans="1:15" s="4" customFormat="1" x14ac:dyDescent="0.2">
      <c r="A100" s="59" t="s">
        <v>44</v>
      </c>
      <c r="B100" s="4">
        <v>3</v>
      </c>
      <c r="C100" s="4">
        <v>0</v>
      </c>
      <c r="D100" s="4">
        <v>1280</v>
      </c>
      <c r="E100" s="4">
        <v>720</v>
      </c>
      <c r="F100" s="4">
        <v>1</v>
      </c>
      <c r="G100" s="4">
        <v>600</v>
      </c>
      <c r="H100" s="67">
        <v>19176296</v>
      </c>
      <c r="I100" s="68">
        <v>420.09866599999998</v>
      </c>
      <c r="K100" s="60">
        <v>18923153</v>
      </c>
      <c r="L100" s="61">
        <v>413.496915</v>
      </c>
      <c r="N100" s="64">
        <f t="shared" si="4"/>
        <v>-1.3200828773189568</v>
      </c>
      <c r="O100" s="64">
        <f t="shared" si="5"/>
        <v>-1.5714763064731987</v>
      </c>
    </row>
    <row r="101" spans="1:15" s="4" customFormat="1" x14ac:dyDescent="0.2">
      <c r="A101" s="59" t="s">
        <v>44</v>
      </c>
      <c r="B101" s="4">
        <v>3</v>
      </c>
      <c r="C101" s="4">
        <v>0</v>
      </c>
      <c r="D101" s="4">
        <v>1280</v>
      </c>
      <c r="E101" s="4">
        <v>720</v>
      </c>
      <c r="F101" s="4">
        <v>2</v>
      </c>
      <c r="G101" s="4">
        <v>1500</v>
      </c>
      <c r="H101" s="67">
        <v>30590702</v>
      </c>
      <c r="I101" s="68">
        <v>556.93655999999999</v>
      </c>
      <c r="K101" s="60">
        <v>24575868</v>
      </c>
      <c r="L101" s="61">
        <v>541.97263399999997</v>
      </c>
      <c r="N101" s="64">
        <f t="shared" si="4"/>
        <v>-19.66229477179046</v>
      </c>
      <c r="O101" s="64">
        <f t="shared" si="5"/>
        <v>-2.6868277421040587</v>
      </c>
    </row>
    <row r="102" spans="1:15" s="4" customFormat="1" x14ac:dyDescent="0.2">
      <c r="A102" s="59" t="s">
        <v>44</v>
      </c>
      <c r="B102" s="4">
        <v>3</v>
      </c>
      <c r="C102" s="4">
        <v>0</v>
      </c>
      <c r="D102" s="4">
        <v>1280</v>
      </c>
      <c r="E102" s="4">
        <v>720</v>
      </c>
      <c r="F102" s="4">
        <v>2</v>
      </c>
      <c r="G102" s="4">
        <v>600</v>
      </c>
      <c r="H102" s="67">
        <v>30590702</v>
      </c>
      <c r="I102" s="68">
        <v>577.90666699999997</v>
      </c>
      <c r="K102" s="60">
        <v>24575868</v>
      </c>
      <c r="L102" s="61">
        <v>581.19919400000003</v>
      </c>
      <c r="N102" s="64">
        <f t="shared" si="4"/>
        <v>-19.66229477179046</v>
      </c>
      <c r="O102" s="64">
        <f t="shared" si="5"/>
        <v>0.56973334761685035</v>
      </c>
    </row>
    <row r="103" spans="1:15" s="4" customFormat="1" x14ac:dyDescent="0.2">
      <c r="A103" s="59" t="s">
        <v>44</v>
      </c>
      <c r="B103" s="4">
        <v>3</v>
      </c>
      <c r="C103" s="4">
        <v>0</v>
      </c>
      <c r="D103" s="4">
        <v>1280</v>
      </c>
      <c r="E103" s="4">
        <v>720</v>
      </c>
      <c r="F103" s="4">
        <v>3</v>
      </c>
      <c r="G103" s="4">
        <v>1500</v>
      </c>
      <c r="H103" s="67">
        <v>32148662</v>
      </c>
      <c r="I103" s="68">
        <v>613.34251600000005</v>
      </c>
      <c r="K103" s="60">
        <v>25959434</v>
      </c>
      <c r="L103" s="61">
        <v>631.78348100000005</v>
      </c>
      <c r="N103" s="64">
        <f t="shared" si="4"/>
        <v>-19.25189919256982</v>
      </c>
      <c r="O103" s="64">
        <f t="shared" si="5"/>
        <v>3.0066340615461269</v>
      </c>
    </row>
    <row r="104" spans="1:15" s="4" customFormat="1" x14ac:dyDescent="0.2">
      <c r="A104" s="59" t="s">
        <v>44</v>
      </c>
      <c r="B104" s="4">
        <v>3</v>
      </c>
      <c r="C104" s="4">
        <v>0</v>
      </c>
      <c r="D104" s="4">
        <v>1280</v>
      </c>
      <c r="E104" s="4">
        <v>720</v>
      </c>
      <c r="F104" s="4">
        <v>3</v>
      </c>
      <c r="G104" s="4">
        <v>600</v>
      </c>
      <c r="H104" s="67">
        <v>32148662</v>
      </c>
      <c r="I104" s="68">
        <v>643.056512</v>
      </c>
      <c r="K104" s="60">
        <v>27590468</v>
      </c>
      <c r="L104" s="61">
        <v>665.13730299999997</v>
      </c>
      <c r="N104" s="64">
        <f t="shared" si="4"/>
        <v>-14.178487428185967</v>
      </c>
      <c r="O104" s="64">
        <f t="shared" si="5"/>
        <v>3.4337248107985845</v>
      </c>
    </row>
    <row r="105" spans="1:15" s="4" customFormat="1" x14ac:dyDescent="0.2">
      <c r="A105" s="59" t="s">
        <v>44</v>
      </c>
      <c r="B105" s="4">
        <v>3</v>
      </c>
      <c r="C105" s="4">
        <v>0</v>
      </c>
      <c r="D105" s="4">
        <v>1280</v>
      </c>
      <c r="E105" s="4">
        <v>720</v>
      </c>
      <c r="F105" s="4">
        <v>4</v>
      </c>
      <c r="G105" s="4">
        <v>1500</v>
      </c>
      <c r="H105" s="67">
        <v>33532248</v>
      </c>
      <c r="I105" s="68">
        <v>640.02347199999997</v>
      </c>
      <c r="K105" s="60">
        <v>27343000</v>
      </c>
      <c r="L105" s="61">
        <v>690.19374300000004</v>
      </c>
      <c r="N105" s="64">
        <f t="shared" si="4"/>
        <v>-18.45759938313709</v>
      </c>
      <c r="O105" s="64">
        <f t="shared" si="5"/>
        <v>7.8388173551235116</v>
      </c>
    </row>
    <row r="106" spans="1:15" s="4" customFormat="1" x14ac:dyDescent="0.2">
      <c r="A106" s="59" t="s">
        <v>44</v>
      </c>
      <c r="B106" s="4">
        <v>3</v>
      </c>
      <c r="C106" s="4">
        <v>0</v>
      </c>
      <c r="D106" s="4">
        <v>1280</v>
      </c>
      <c r="E106" s="4">
        <v>720</v>
      </c>
      <c r="F106" s="4">
        <v>4</v>
      </c>
      <c r="G106" s="4">
        <v>600</v>
      </c>
      <c r="H106" s="67">
        <v>33532248</v>
      </c>
      <c r="I106" s="68">
        <v>661.44735300000002</v>
      </c>
      <c r="K106" s="60">
        <v>30983760</v>
      </c>
      <c r="L106" s="61">
        <v>664.14447199999995</v>
      </c>
      <c r="N106" s="64">
        <f t="shared" si="4"/>
        <v>-7.6001107948384492</v>
      </c>
      <c r="O106" s="64">
        <f t="shared" si="5"/>
        <v>0.40776019251828949</v>
      </c>
    </row>
    <row r="107" spans="1:15" x14ac:dyDescent="0.2">
      <c r="A107" s="51" t="s">
        <v>45</v>
      </c>
      <c r="B107">
        <v>0</v>
      </c>
      <c r="C107">
        <v>1</v>
      </c>
      <c r="D107">
        <v>1920</v>
      </c>
      <c r="E107">
        <v>1080</v>
      </c>
      <c r="F107">
        <v>1</v>
      </c>
      <c r="G107">
        <v>1500</v>
      </c>
      <c r="H107" s="20">
        <v>40776583</v>
      </c>
      <c r="I107" s="31">
        <v>198.95189300000001</v>
      </c>
      <c r="K107" s="30">
        <v>40769565</v>
      </c>
      <c r="L107" s="37">
        <v>202.785089</v>
      </c>
      <c r="N107" s="49">
        <f t="shared" si="4"/>
        <v>-1.7210858496897595E-2</v>
      </c>
      <c r="O107" s="49">
        <f t="shared" si="5"/>
        <v>1.9266949121212869</v>
      </c>
    </row>
    <row r="108" spans="1:15" x14ac:dyDescent="0.2">
      <c r="A108" s="51" t="s">
        <v>45</v>
      </c>
      <c r="B108">
        <v>0</v>
      </c>
      <c r="C108">
        <v>1</v>
      </c>
      <c r="D108">
        <v>1920</v>
      </c>
      <c r="E108">
        <v>1080</v>
      </c>
      <c r="F108">
        <v>1</v>
      </c>
      <c r="G108">
        <v>600</v>
      </c>
      <c r="H108" s="20">
        <v>40776583</v>
      </c>
      <c r="I108" s="31">
        <v>203.064449</v>
      </c>
      <c r="K108" s="30">
        <v>40769565</v>
      </c>
      <c r="L108" s="37">
        <v>213.25542999999999</v>
      </c>
      <c r="N108" s="49">
        <f t="shared" si="4"/>
        <v>-1.7210858496897595E-2</v>
      </c>
      <c r="O108" s="49">
        <f t="shared" si="5"/>
        <v>5.0185943675448552</v>
      </c>
    </row>
    <row r="109" spans="1:15" x14ac:dyDescent="0.2">
      <c r="A109" s="51" t="s">
        <v>45</v>
      </c>
      <c r="B109">
        <v>0</v>
      </c>
      <c r="C109">
        <v>1</v>
      </c>
      <c r="D109">
        <v>1920</v>
      </c>
      <c r="E109">
        <v>1080</v>
      </c>
      <c r="F109">
        <v>2</v>
      </c>
      <c r="G109">
        <v>1500</v>
      </c>
      <c r="H109" s="20">
        <v>40776583</v>
      </c>
      <c r="I109" s="31">
        <v>198.792677</v>
      </c>
      <c r="K109" s="30">
        <v>40769565</v>
      </c>
      <c r="L109" s="37">
        <v>199.94717800000001</v>
      </c>
      <c r="N109" s="49">
        <f t="shared" si="4"/>
        <v>-1.7210858496897595E-2</v>
      </c>
      <c r="O109" s="49">
        <f t="shared" si="5"/>
        <v>0.58075630220524188</v>
      </c>
    </row>
    <row r="110" spans="1:15" x14ac:dyDescent="0.2">
      <c r="A110" s="51" t="s">
        <v>45</v>
      </c>
      <c r="B110">
        <v>0</v>
      </c>
      <c r="C110">
        <v>1</v>
      </c>
      <c r="D110">
        <v>1920</v>
      </c>
      <c r="E110">
        <v>1080</v>
      </c>
      <c r="F110">
        <v>2</v>
      </c>
      <c r="G110">
        <v>600</v>
      </c>
      <c r="H110" s="20">
        <v>40776583</v>
      </c>
      <c r="I110" s="31">
        <v>202.76417000000001</v>
      </c>
      <c r="K110" s="30">
        <v>40769565</v>
      </c>
      <c r="L110" s="37">
        <v>211.99406500000001</v>
      </c>
      <c r="N110" s="49">
        <f t="shared" si="4"/>
        <v>-1.7210858496897595E-2</v>
      </c>
      <c r="O110" s="49">
        <f t="shared" si="5"/>
        <v>4.5520345137900842</v>
      </c>
    </row>
    <row r="111" spans="1:15" x14ac:dyDescent="0.2">
      <c r="A111" s="51" t="s">
        <v>45</v>
      </c>
      <c r="B111">
        <v>0</v>
      </c>
      <c r="C111">
        <v>1</v>
      </c>
      <c r="D111">
        <v>1920</v>
      </c>
      <c r="E111">
        <v>1080</v>
      </c>
      <c r="F111">
        <v>3</v>
      </c>
      <c r="G111">
        <v>1500</v>
      </c>
      <c r="H111" s="20">
        <v>40776583</v>
      </c>
      <c r="I111" s="31">
        <v>201.830511</v>
      </c>
      <c r="K111" s="30">
        <v>40769565</v>
      </c>
      <c r="L111" s="37">
        <v>211.24649700000001</v>
      </c>
      <c r="N111" s="49">
        <f t="shared" si="4"/>
        <v>-1.7210858496897595E-2</v>
      </c>
      <c r="O111" s="49">
        <f t="shared" si="5"/>
        <v>4.6652936433381988</v>
      </c>
    </row>
    <row r="112" spans="1:15" x14ac:dyDescent="0.2">
      <c r="A112" s="51" t="s">
        <v>45</v>
      </c>
      <c r="B112">
        <v>0</v>
      </c>
      <c r="C112">
        <v>1</v>
      </c>
      <c r="D112">
        <v>1920</v>
      </c>
      <c r="E112">
        <v>1080</v>
      </c>
      <c r="F112">
        <v>3</v>
      </c>
      <c r="G112">
        <v>600</v>
      </c>
      <c r="H112" s="20">
        <v>40776583</v>
      </c>
      <c r="I112" s="31">
        <v>199.393676</v>
      </c>
      <c r="K112" s="30">
        <v>40769565</v>
      </c>
      <c r="L112" s="37">
        <v>206.62312700000001</v>
      </c>
      <c r="N112" s="49">
        <f t="shared" si="4"/>
        <v>-1.7210858496897595E-2</v>
      </c>
      <c r="O112" s="49">
        <f t="shared" si="5"/>
        <v>3.6257172970721556</v>
      </c>
    </row>
    <row r="113" spans="1:15" x14ac:dyDescent="0.2">
      <c r="A113" s="51" t="s">
        <v>45</v>
      </c>
      <c r="B113">
        <v>0</v>
      </c>
      <c r="C113">
        <v>1</v>
      </c>
      <c r="D113">
        <v>1920</v>
      </c>
      <c r="E113">
        <v>1080</v>
      </c>
      <c r="F113">
        <v>4</v>
      </c>
      <c r="G113">
        <v>1500</v>
      </c>
      <c r="H113" s="20">
        <v>40776583</v>
      </c>
      <c r="I113" s="31">
        <v>198.36521099999999</v>
      </c>
      <c r="K113" s="30">
        <v>40769565</v>
      </c>
      <c r="L113" s="37">
        <v>206.20719800000001</v>
      </c>
      <c r="N113" s="49">
        <f t="shared" si="4"/>
        <v>-1.7210858496897595E-2</v>
      </c>
      <c r="O113" s="49">
        <f t="shared" si="5"/>
        <v>3.9533076190461731</v>
      </c>
    </row>
    <row r="114" spans="1:15" x14ac:dyDescent="0.2">
      <c r="A114" s="51" t="s">
        <v>45</v>
      </c>
      <c r="B114">
        <v>0</v>
      </c>
      <c r="C114">
        <v>1</v>
      </c>
      <c r="D114">
        <v>1920</v>
      </c>
      <c r="E114">
        <v>1080</v>
      </c>
      <c r="F114">
        <v>4</v>
      </c>
      <c r="G114">
        <v>600</v>
      </c>
      <c r="H114" s="20">
        <v>40776583</v>
      </c>
      <c r="I114" s="31">
        <v>200.638485</v>
      </c>
      <c r="K114" s="30">
        <v>40769565</v>
      </c>
      <c r="L114" s="37">
        <v>206.381598</v>
      </c>
      <c r="N114" s="49">
        <f t="shared" si="4"/>
        <v>-1.7210858496897595E-2</v>
      </c>
      <c r="O114" s="49">
        <f t="shared" si="5"/>
        <v>2.8624184437995503</v>
      </c>
    </row>
    <row r="115" spans="1:15" x14ac:dyDescent="0.2">
      <c r="A115" s="51" t="s">
        <v>45</v>
      </c>
      <c r="B115">
        <v>1</v>
      </c>
      <c r="C115">
        <v>4</v>
      </c>
      <c r="D115">
        <v>1920</v>
      </c>
      <c r="E115">
        <v>1080</v>
      </c>
      <c r="F115">
        <v>1</v>
      </c>
      <c r="G115">
        <v>1500</v>
      </c>
      <c r="H115" s="20">
        <v>40820479</v>
      </c>
      <c r="I115" s="31">
        <v>202.56668300000001</v>
      </c>
      <c r="K115" s="30">
        <v>40791765</v>
      </c>
      <c r="L115" s="37">
        <v>201.24325200000001</v>
      </c>
      <c r="N115" s="49">
        <f t="shared" si="4"/>
        <v>-7.0342143706838917E-2</v>
      </c>
      <c r="O115" s="49">
        <f t="shared" si="5"/>
        <v>-0.6533310317373362</v>
      </c>
    </row>
    <row r="116" spans="1:15" x14ac:dyDescent="0.2">
      <c r="A116" s="51" t="s">
        <v>45</v>
      </c>
      <c r="B116">
        <v>1</v>
      </c>
      <c r="C116">
        <v>4</v>
      </c>
      <c r="D116">
        <v>1920</v>
      </c>
      <c r="E116">
        <v>1080</v>
      </c>
      <c r="F116">
        <v>1</v>
      </c>
      <c r="G116">
        <v>600</v>
      </c>
      <c r="H116" s="20">
        <v>40820479</v>
      </c>
      <c r="I116" s="31">
        <v>202.544521</v>
      </c>
      <c r="K116" s="30">
        <v>40791765</v>
      </c>
      <c r="L116" s="37">
        <v>212.509795</v>
      </c>
      <c r="N116" s="49">
        <f t="shared" si="4"/>
        <v>-7.0342143706838917E-2</v>
      </c>
      <c r="O116" s="49">
        <f t="shared" si="5"/>
        <v>4.9200412584845941</v>
      </c>
    </row>
    <row r="117" spans="1:15" x14ac:dyDescent="0.2">
      <c r="A117" s="51" t="s">
        <v>45</v>
      </c>
      <c r="B117">
        <v>1</v>
      </c>
      <c r="C117">
        <v>4</v>
      </c>
      <c r="D117">
        <v>1920</v>
      </c>
      <c r="E117">
        <v>1080</v>
      </c>
      <c r="F117">
        <v>2</v>
      </c>
      <c r="G117">
        <v>1500</v>
      </c>
      <c r="H117" s="20">
        <v>65936386</v>
      </c>
      <c r="I117" s="31">
        <v>295.569478</v>
      </c>
      <c r="K117" s="30">
        <v>53334213</v>
      </c>
      <c r="L117" s="37">
        <v>297.74949199999998</v>
      </c>
      <c r="N117" s="49">
        <f t="shared" si="4"/>
        <v>-19.112623188052797</v>
      </c>
      <c r="O117" s="49">
        <f t="shared" si="5"/>
        <v>0.73756397810465779</v>
      </c>
    </row>
    <row r="118" spans="1:15" x14ac:dyDescent="0.2">
      <c r="A118" s="51" t="s">
        <v>45</v>
      </c>
      <c r="B118">
        <v>1</v>
      </c>
      <c r="C118">
        <v>4</v>
      </c>
      <c r="D118">
        <v>1920</v>
      </c>
      <c r="E118">
        <v>1080</v>
      </c>
      <c r="F118">
        <v>2</v>
      </c>
      <c r="G118">
        <v>600</v>
      </c>
      <c r="H118" s="20">
        <v>65936386</v>
      </c>
      <c r="I118" s="31">
        <v>291.23891700000001</v>
      </c>
      <c r="K118" s="30">
        <v>53334213</v>
      </c>
      <c r="L118" s="37">
        <v>299.56093600000003</v>
      </c>
      <c r="N118" s="49">
        <f t="shared" si="4"/>
        <v>-19.112623188052797</v>
      </c>
      <c r="O118" s="49">
        <f t="shared" si="5"/>
        <v>2.8574543147336353</v>
      </c>
    </row>
    <row r="119" spans="1:15" x14ac:dyDescent="0.2">
      <c r="A119" s="51" t="s">
        <v>45</v>
      </c>
      <c r="B119">
        <v>1</v>
      </c>
      <c r="C119">
        <v>4</v>
      </c>
      <c r="D119">
        <v>1920</v>
      </c>
      <c r="E119">
        <v>1080</v>
      </c>
      <c r="F119">
        <v>3</v>
      </c>
      <c r="G119">
        <v>1500</v>
      </c>
      <c r="H119" s="20">
        <v>75372068</v>
      </c>
      <c r="I119" s="31">
        <v>332.67230599999999</v>
      </c>
      <c r="K119" s="30">
        <v>56468744</v>
      </c>
      <c r="L119" s="37">
        <v>350.69157100000001</v>
      </c>
      <c r="N119" s="49">
        <f t="shared" si="4"/>
        <v>-25.080012399288286</v>
      </c>
      <c r="O119" s="49">
        <f t="shared" si="5"/>
        <v>5.416520905109552</v>
      </c>
    </row>
    <row r="120" spans="1:15" x14ac:dyDescent="0.2">
      <c r="A120" s="51" t="s">
        <v>45</v>
      </c>
      <c r="B120">
        <v>1</v>
      </c>
      <c r="C120">
        <v>4</v>
      </c>
      <c r="D120">
        <v>1920</v>
      </c>
      <c r="E120">
        <v>1080</v>
      </c>
      <c r="F120">
        <v>3</v>
      </c>
      <c r="G120">
        <v>600</v>
      </c>
      <c r="H120" s="20">
        <v>75372068</v>
      </c>
      <c r="I120" s="31">
        <v>321.59561500000001</v>
      </c>
      <c r="K120" s="30">
        <v>56468744</v>
      </c>
      <c r="L120" s="37">
        <v>340.76253700000001</v>
      </c>
      <c r="N120" s="49">
        <f t="shared" si="4"/>
        <v>-25.080012399288286</v>
      </c>
      <c r="O120" s="49">
        <f t="shared" si="5"/>
        <v>5.9599450695246574</v>
      </c>
    </row>
    <row r="121" spans="1:15" x14ac:dyDescent="0.2">
      <c r="A121" s="51" t="s">
        <v>45</v>
      </c>
      <c r="B121">
        <v>1</v>
      </c>
      <c r="C121">
        <v>4</v>
      </c>
      <c r="D121">
        <v>1920</v>
      </c>
      <c r="E121">
        <v>1080</v>
      </c>
      <c r="F121">
        <v>4</v>
      </c>
      <c r="G121">
        <v>1500</v>
      </c>
      <c r="H121" s="20">
        <v>84807750</v>
      </c>
      <c r="I121" s="31">
        <v>409.68434600000001</v>
      </c>
      <c r="K121" s="30">
        <v>59603275</v>
      </c>
      <c r="L121" s="37">
        <v>412.66365400000001</v>
      </c>
      <c r="N121" s="49">
        <f t="shared" si="4"/>
        <v>-29.719542140901041</v>
      </c>
      <c r="O121" s="49">
        <f t="shared" si="5"/>
        <v>0.72722036589604111</v>
      </c>
    </row>
    <row r="122" spans="1:15" x14ac:dyDescent="0.2">
      <c r="A122" s="51" t="s">
        <v>45</v>
      </c>
      <c r="B122">
        <v>1</v>
      </c>
      <c r="C122">
        <v>4</v>
      </c>
      <c r="D122">
        <v>1920</v>
      </c>
      <c r="E122">
        <v>1080</v>
      </c>
      <c r="F122">
        <v>4</v>
      </c>
      <c r="G122">
        <v>600</v>
      </c>
      <c r="H122" s="20">
        <v>84807750</v>
      </c>
      <c r="I122" s="31">
        <v>405.82756599999999</v>
      </c>
      <c r="K122" s="30">
        <v>59603275</v>
      </c>
      <c r="L122" s="37">
        <v>419.86117000000002</v>
      </c>
      <c r="N122" s="49">
        <f t="shared" si="4"/>
        <v>-29.719542140901041</v>
      </c>
      <c r="O122" s="49">
        <f t="shared" si="5"/>
        <v>3.4580213804401905</v>
      </c>
    </row>
    <row r="123" spans="1:15" x14ac:dyDescent="0.2">
      <c r="A123" s="51" t="s">
        <v>45</v>
      </c>
      <c r="B123">
        <v>2</v>
      </c>
      <c r="C123">
        <v>4</v>
      </c>
      <c r="D123">
        <v>1920</v>
      </c>
      <c r="E123">
        <v>1080</v>
      </c>
      <c r="F123">
        <v>1</v>
      </c>
      <c r="G123">
        <v>1500</v>
      </c>
      <c r="H123" s="20">
        <v>40791215</v>
      </c>
      <c r="I123" s="31">
        <v>201.18038899999999</v>
      </c>
      <c r="K123" s="30">
        <v>40776965</v>
      </c>
      <c r="L123" s="37">
        <v>198.05525600000001</v>
      </c>
      <c r="N123" s="49">
        <f t="shared" si="4"/>
        <v>-3.493399252755771E-2</v>
      </c>
      <c r="O123" s="49">
        <f t="shared" si="5"/>
        <v>-1.5533984279153457</v>
      </c>
    </row>
    <row r="124" spans="1:15" x14ac:dyDescent="0.2">
      <c r="A124" s="51" t="s">
        <v>45</v>
      </c>
      <c r="B124">
        <v>2</v>
      </c>
      <c r="C124">
        <v>4</v>
      </c>
      <c r="D124">
        <v>1920</v>
      </c>
      <c r="E124">
        <v>1080</v>
      </c>
      <c r="F124">
        <v>1</v>
      </c>
      <c r="G124">
        <v>600</v>
      </c>
      <c r="H124" s="20">
        <v>40791215</v>
      </c>
      <c r="I124" s="31">
        <v>199.56628900000001</v>
      </c>
      <c r="K124" s="30">
        <v>40776965</v>
      </c>
      <c r="L124" s="37">
        <v>216.64644999999999</v>
      </c>
      <c r="N124" s="49">
        <f t="shared" si="4"/>
        <v>-3.493399252755771E-2</v>
      </c>
      <c r="O124" s="49">
        <f t="shared" si="5"/>
        <v>8.5586403823944313</v>
      </c>
    </row>
    <row r="125" spans="1:15" x14ac:dyDescent="0.2">
      <c r="A125" s="51" t="s">
        <v>45</v>
      </c>
      <c r="B125">
        <v>2</v>
      </c>
      <c r="C125">
        <v>4</v>
      </c>
      <c r="D125">
        <v>1920</v>
      </c>
      <c r="E125">
        <v>1080</v>
      </c>
      <c r="F125">
        <v>2</v>
      </c>
      <c r="G125">
        <v>1500</v>
      </c>
      <c r="H125" s="20">
        <v>65887328</v>
      </c>
      <c r="I125" s="31">
        <v>224.167633</v>
      </c>
      <c r="K125" s="30">
        <v>53317663</v>
      </c>
      <c r="L125" s="37">
        <v>227.098602</v>
      </c>
      <c r="N125" s="49">
        <f t="shared" si="4"/>
        <v>-19.077515178639509</v>
      </c>
      <c r="O125" s="49">
        <f t="shared" si="5"/>
        <v>1.3074898283821397</v>
      </c>
    </row>
    <row r="126" spans="1:15" x14ac:dyDescent="0.2">
      <c r="A126" s="51" t="s">
        <v>45</v>
      </c>
      <c r="B126">
        <v>2</v>
      </c>
      <c r="C126">
        <v>4</v>
      </c>
      <c r="D126">
        <v>1920</v>
      </c>
      <c r="E126">
        <v>1080</v>
      </c>
      <c r="F126">
        <v>2</v>
      </c>
      <c r="G126">
        <v>600</v>
      </c>
      <c r="H126" s="20">
        <v>65887328</v>
      </c>
      <c r="I126" s="31">
        <v>224.62509800000001</v>
      </c>
      <c r="K126" s="30">
        <v>53317663</v>
      </c>
      <c r="L126" s="37">
        <v>223.100255</v>
      </c>
      <c r="N126" s="49">
        <f t="shared" si="4"/>
        <v>-19.077515178639509</v>
      </c>
      <c r="O126" s="49">
        <f t="shared" si="5"/>
        <v>-0.6788391028325802</v>
      </c>
    </row>
    <row r="127" spans="1:15" x14ac:dyDescent="0.2">
      <c r="A127" s="51" t="s">
        <v>45</v>
      </c>
      <c r="B127">
        <v>2</v>
      </c>
      <c r="C127">
        <v>4</v>
      </c>
      <c r="D127">
        <v>1920</v>
      </c>
      <c r="E127">
        <v>1080</v>
      </c>
      <c r="F127">
        <v>3</v>
      </c>
      <c r="G127">
        <v>1500</v>
      </c>
      <c r="H127" s="20">
        <v>65887328</v>
      </c>
      <c r="I127" s="31">
        <v>219.119214</v>
      </c>
      <c r="K127" s="30">
        <v>53317663</v>
      </c>
      <c r="L127" s="37">
        <v>229.50253699999999</v>
      </c>
      <c r="N127" s="49">
        <f t="shared" si="4"/>
        <v>-19.077515178639509</v>
      </c>
      <c r="O127" s="49">
        <f t="shared" si="5"/>
        <v>4.7386638581133234</v>
      </c>
    </row>
    <row r="128" spans="1:15" x14ac:dyDescent="0.2">
      <c r="A128" s="51" t="s">
        <v>45</v>
      </c>
      <c r="B128">
        <v>2</v>
      </c>
      <c r="C128">
        <v>4</v>
      </c>
      <c r="D128">
        <v>1920</v>
      </c>
      <c r="E128">
        <v>1080</v>
      </c>
      <c r="F128">
        <v>3</v>
      </c>
      <c r="G128">
        <v>600</v>
      </c>
      <c r="H128" s="20">
        <v>65887328</v>
      </c>
      <c r="I128" s="31">
        <v>210.59836899999999</v>
      </c>
      <c r="K128" s="30">
        <v>53317663</v>
      </c>
      <c r="L128" s="37">
        <v>228.342781</v>
      </c>
      <c r="N128" s="49">
        <f t="shared" si="4"/>
        <v>-19.077515178639509</v>
      </c>
      <c r="O128" s="49">
        <f t="shared" si="5"/>
        <v>8.4257119769052018</v>
      </c>
    </row>
    <row r="129" spans="1:15" x14ac:dyDescent="0.2">
      <c r="A129" s="51" t="s">
        <v>45</v>
      </c>
      <c r="B129">
        <v>2</v>
      </c>
      <c r="C129">
        <v>4</v>
      </c>
      <c r="D129">
        <v>1920</v>
      </c>
      <c r="E129">
        <v>1080</v>
      </c>
      <c r="F129">
        <v>4</v>
      </c>
      <c r="G129">
        <v>1500</v>
      </c>
      <c r="H129" s="20">
        <v>65887328</v>
      </c>
      <c r="I129" s="31">
        <v>224.35947400000001</v>
      </c>
      <c r="K129" s="30">
        <v>53317663</v>
      </c>
      <c r="L129" s="37">
        <v>230.04225099999999</v>
      </c>
      <c r="N129" s="49">
        <f t="shared" si="4"/>
        <v>-19.077515178639509</v>
      </c>
      <c r="O129" s="49">
        <f t="shared" si="5"/>
        <v>2.5328892507565723</v>
      </c>
    </row>
    <row r="130" spans="1:15" x14ac:dyDescent="0.2">
      <c r="A130" s="51" t="s">
        <v>45</v>
      </c>
      <c r="B130">
        <v>2</v>
      </c>
      <c r="C130">
        <v>4</v>
      </c>
      <c r="D130">
        <v>1920</v>
      </c>
      <c r="E130">
        <v>1080</v>
      </c>
      <c r="F130">
        <v>4</v>
      </c>
      <c r="G130">
        <v>600</v>
      </c>
      <c r="H130" s="20">
        <v>65887328</v>
      </c>
      <c r="I130" s="31">
        <v>227.01099099999999</v>
      </c>
      <c r="K130" s="30">
        <v>53317663</v>
      </c>
      <c r="L130" s="37">
        <v>219.33689899999999</v>
      </c>
      <c r="N130" s="49">
        <f t="shared" si="4"/>
        <v>-19.077515178639509</v>
      </c>
      <c r="O130" s="49">
        <f t="shared" si="5"/>
        <v>-3.3804935902861204</v>
      </c>
    </row>
    <row r="131" spans="1:15" s="4" customFormat="1" x14ac:dyDescent="0.2">
      <c r="A131" s="59" t="s">
        <v>45</v>
      </c>
      <c r="B131" s="4">
        <v>3</v>
      </c>
      <c r="C131" s="4">
        <v>0</v>
      </c>
      <c r="D131" s="4">
        <v>1920</v>
      </c>
      <c r="E131" s="4">
        <v>1080</v>
      </c>
      <c r="F131" s="4">
        <v>1</v>
      </c>
      <c r="G131" s="4">
        <v>1500</v>
      </c>
      <c r="H131" s="67">
        <v>41274308</v>
      </c>
      <c r="I131" s="68">
        <v>201.60929300000001</v>
      </c>
      <c r="K131" s="60">
        <v>41021165</v>
      </c>
      <c r="L131" s="61">
        <v>190.59473</v>
      </c>
      <c r="N131" s="64">
        <f t="shared" si="4"/>
        <v>-0.61331858065312694</v>
      </c>
      <c r="O131" s="64">
        <f t="shared" si="5"/>
        <v>-5.4633210781608206</v>
      </c>
    </row>
    <row r="132" spans="1:15" s="4" customFormat="1" x14ac:dyDescent="0.2">
      <c r="A132" s="59" t="s">
        <v>45</v>
      </c>
      <c r="B132" s="4">
        <v>3</v>
      </c>
      <c r="C132" s="4">
        <v>0</v>
      </c>
      <c r="D132" s="4">
        <v>1920</v>
      </c>
      <c r="E132" s="4">
        <v>1080</v>
      </c>
      <c r="F132" s="4">
        <v>1</v>
      </c>
      <c r="G132" s="4">
        <v>600</v>
      </c>
      <c r="H132" s="67">
        <v>41588905</v>
      </c>
      <c r="I132" s="68">
        <v>195.136392</v>
      </c>
      <c r="K132" s="60">
        <v>41338787</v>
      </c>
      <c r="L132" s="61">
        <v>202.96160599999999</v>
      </c>
      <c r="N132" s="64">
        <f t="shared" si="4"/>
        <v>-0.60140559122679482</v>
      </c>
      <c r="O132" s="64">
        <f t="shared" si="5"/>
        <v>4.0101253896300326</v>
      </c>
    </row>
    <row r="133" spans="1:15" s="4" customFormat="1" x14ac:dyDescent="0.2">
      <c r="A133" s="59" t="s">
        <v>45</v>
      </c>
      <c r="B133" s="4">
        <v>3</v>
      </c>
      <c r="C133" s="4">
        <v>0</v>
      </c>
      <c r="D133" s="4">
        <v>1920</v>
      </c>
      <c r="E133" s="4">
        <v>1080</v>
      </c>
      <c r="F133" s="4">
        <v>2</v>
      </c>
      <c r="G133" s="4">
        <v>1500</v>
      </c>
      <c r="H133" s="67">
        <v>66696884</v>
      </c>
      <c r="I133" s="68">
        <v>292.79064799999998</v>
      </c>
      <c r="K133" s="60">
        <v>53778048</v>
      </c>
      <c r="L133" s="61">
        <v>291.012721</v>
      </c>
      <c r="N133" s="64">
        <f t="shared" si="4"/>
        <v>-19.369474591946453</v>
      </c>
      <c r="O133" s="64">
        <f t="shared" si="5"/>
        <v>-0.60723490048082995</v>
      </c>
    </row>
    <row r="134" spans="1:15" s="4" customFormat="1" x14ac:dyDescent="0.2">
      <c r="A134" s="59" t="s">
        <v>45</v>
      </c>
      <c r="B134" s="4">
        <v>3</v>
      </c>
      <c r="C134" s="4">
        <v>0</v>
      </c>
      <c r="D134" s="4">
        <v>1920</v>
      </c>
      <c r="E134" s="4">
        <v>1080</v>
      </c>
      <c r="F134" s="4">
        <v>2</v>
      </c>
      <c r="G134" s="4">
        <v>600</v>
      </c>
      <c r="H134" s="67">
        <v>66696884</v>
      </c>
      <c r="I134" s="68">
        <v>273.52306700000003</v>
      </c>
      <c r="K134" s="60">
        <v>61754853</v>
      </c>
      <c r="L134" s="61">
        <v>283.32556299999999</v>
      </c>
      <c r="N134" s="64">
        <f t="shared" si="4"/>
        <v>-7.4096879848239983</v>
      </c>
      <c r="O134" s="64">
        <f t="shared" si="5"/>
        <v>3.58379134436949</v>
      </c>
    </row>
    <row r="135" spans="1:15" s="4" customFormat="1" x14ac:dyDescent="0.2">
      <c r="A135" s="59" t="s">
        <v>45</v>
      </c>
      <c r="B135" s="4">
        <v>3</v>
      </c>
      <c r="C135" s="4">
        <v>0</v>
      </c>
      <c r="D135" s="4">
        <v>1920</v>
      </c>
      <c r="E135" s="4">
        <v>1080</v>
      </c>
      <c r="F135" s="4">
        <v>3</v>
      </c>
      <c r="G135" s="4">
        <v>1500</v>
      </c>
      <c r="H135" s="67">
        <v>70206000</v>
      </c>
      <c r="I135" s="68">
        <v>345.95054299999998</v>
      </c>
      <c r="K135" s="60">
        <v>56912654</v>
      </c>
      <c r="L135" s="61">
        <v>345.34764100000001</v>
      </c>
      <c r="N135" s="64">
        <f t="shared" si="4"/>
        <v>-18.934771956812806</v>
      </c>
      <c r="O135" s="64">
        <f t="shared" si="5"/>
        <v>-0.17427404355887133</v>
      </c>
    </row>
    <row r="136" spans="1:15" s="4" customFormat="1" x14ac:dyDescent="0.2">
      <c r="A136" s="59" t="s">
        <v>45</v>
      </c>
      <c r="B136" s="4">
        <v>3</v>
      </c>
      <c r="C136" s="4">
        <v>0</v>
      </c>
      <c r="D136" s="4">
        <v>1920</v>
      </c>
      <c r="E136" s="4">
        <v>1080</v>
      </c>
      <c r="F136" s="4">
        <v>3</v>
      </c>
      <c r="G136" s="4">
        <v>600</v>
      </c>
      <c r="H136" s="67">
        <v>70206000</v>
      </c>
      <c r="I136" s="68">
        <v>318.98859599999997</v>
      </c>
      <c r="K136" s="60">
        <v>63188066</v>
      </c>
      <c r="L136" s="61">
        <v>357.03140200000001</v>
      </c>
      <c r="N136" s="64">
        <f t="shared" si="4"/>
        <v>-9.9962026037660596</v>
      </c>
      <c r="O136" s="64">
        <f t="shared" si="5"/>
        <v>11.926070861793455</v>
      </c>
    </row>
    <row r="137" spans="1:15" s="4" customFormat="1" x14ac:dyDescent="0.2">
      <c r="A137" s="59" t="s">
        <v>45</v>
      </c>
      <c r="B137" s="4">
        <v>3</v>
      </c>
      <c r="C137" s="4">
        <v>0</v>
      </c>
      <c r="D137" s="4">
        <v>1920</v>
      </c>
      <c r="E137" s="4">
        <v>1080</v>
      </c>
      <c r="F137" s="4">
        <v>4</v>
      </c>
      <c r="G137" s="4">
        <v>1500</v>
      </c>
      <c r="H137" s="67">
        <v>73340626</v>
      </c>
      <c r="I137" s="68">
        <v>375.74656700000003</v>
      </c>
      <c r="K137" s="60">
        <v>60811820</v>
      </c>
      <c r="L137" s="61">
        <v>372.20263599999998</v>
      </c>
      <c r="N137" s="64">
        <f t="shared" si="4"/>
        <v>-17.083036624203345</v>
      </c>
      <c r="O137" s="64">
        <f t="shared" si="5"/>
        <v>-0.94317055995884658</v>
      </c>
    </row>
    <row r="138" spans="1:15" s="4" customFormat="1" x14ac:dyDescent="0.2">
      <c r="A138" s="59" t="s">
        <v>45</v>
      </c>
      <c r="B138" s="4">
        <v>3</v>
      </c>
      <c r="C138" s="4">
        <v>0</v>
      </c>
      <c r="D138" s="4">
        <v>1920</v>
      </c>
      <c r="E138" s="4">
        <v>1080</v>
      </c>
      <c r="F138" s="4">
        <v>4</v>
      </c>
      <c r="G138" s="4">
        <v>600</v>
      </c>
      <c r="H138" s="67">
        <v>73340626</v>
      </c>
      <c r="I138" s="68">
        <v>356.61316900000003</v>
      </c>
      <c r="K138" s="60">
        <v>75268470</v>
      </c>
      <c r="L138" s="61">
        <v>386.66605700000002</v>
      </c>
      <c r="N138" s="64">
        <f t="shared" si="4"/>
        <v>2.6286167778278848</v>
      </c>
      <c r="O138" s="64">
        <f t="shared" si="5"/>
        <v>8.427307405464882</v>
      </c>
    </row>
    <row r="139" spans="1:15" x14ac:dyDescent="0.2">
      <c r="A139" s="51" t="s">
        <v>49</v>
      </c>
      <c r="B139">
        <v>0</v>
      </c>
      <c r="C139">
        <v>1</v>
      </c>
      <c r="D139">
        <v>2880</v>
      </c>
      <c r="E139">
        <v>1800</v>
      </c>
      <c r="F139">
        <v>1</v>
      </c>
      <c r="G139">
        <v>1500</v>
      </c>
      <c r="H139" s="20">
        <v>98926583</v>
      </c>
      <c r="I139" s="31">
        <v>87.196815999999998</v>
      </c>
      <c r="K139" s="30">
        <v>98919565</v>
      </c>
      <c r="L139" s="37">
        <v>80.115030000000004</v>
      </c>
      <c r="N139" s="49">
        <f t="shared" si="4"/>
        <v>-7.0941498100667239E-3</v>
      </c>
      <c r="O139" s="49">
        <f t="shared" si="5"/>
        <v>-8.1216107707418974</v>
      </c>
    </row>
    <row r="140" spans="1:15" x14ac:dyDescent="0.2">
      <c r="A140" s="51" t="s">
        <v>49</v>
      </c>
      <c r="B140">
        <v>0</v>
      </c>
      <c r="C140">
        <v>1</v>
      </c>
      <c r="D140">
        <v>2880</v>
      </c>
      <c r="E140">
        <v>1800</v>
      </c>
      <c r="F140">
        <v>1</v>
      </c>
      <c r="G140">
        <v>600</v>
      </c>
      <c r="H140" s="20">
        <v>98926583</v>
      </c>
      <c r="I140" s="31">
        <v>86.748688000000001</v>
      </c>
      <c r="K140" s="30">
        <v>98919565</v>
      </c>
      <c r="L140" s="37">
        <v>79.430070999999998</v>
      </c>
      <c r="N140" s="49">
        <f t="shared" si="4"/>
        <v>-7.0941498100667239E-3</v>
      </c>
      <c r="O140" s="49">
        <f t="shared" si="5"/>
        <v>-8.436573703570021</v>
      </c>
    </row>
    <row r="141" spans="1:15" x14ac:dyDescent="0.2">
      <c r="A141" s="51" t="s">
        <v>49</v>
      </c>
      <c r="B141">
        <v>0</v>
      </c>
      <c r="C141">
        <v>1</v>
      </c>
      <c r="D141">
        <v>2880</v>
      </c>
      <c r="E141">
        <v>1800</v>
      </c>
      <c r="F141">
        <v>2</v>
      </c>
      <c r="G141">
        <v>1500</v>
      </c>
      <c r="H141" s="20">
        <v>98926583</v>
      </c>
      <c r="I141" s="31">
        <v>90.478949999999998</v>
      </c>
      <c r="K141" s="30">
        <v>98919565</v>
      </c>
      <c r="L141" s="37">
        <v>78.040627000000001</v>
      </c>
      <c r="N141" s="49">
        <f t="shared" si="4"/>
        <v>-7.0941498100667239E-3</v>
      </c>
      <c r="O141" s="49">
        <f t="shared" si="5"/>
        <v>-13.747200868268253</v>
      </c>
    </row>
    <row r="142" spans="1:15" x14ac:dyDescent="0.2">
      <c r="A142" s="51" t="s">
        <v>49</v>
      </c>
      <c r="B142">
        <v>0</v>
      </c>
      <c r="C142">
        <v>1</v>
      </c>
      <c r="D142">
        <v>2880</v>
      </c>
      <c r="E142">
        <v>1800</v>
      </c>
      <c r="F142">
        <v>2</v>
      </c>
      <c r="G142">
        <v>600</v>
      </c>
      <c r="H142" s="20">
        <v>98926583</v>
      </c>
      <c r="I142" s="31">
        <v>91.569276000000002</v>
      </c>
      <c r="K142" s="30">
        <v>98919565</v>
      </c>
      <c r="L142" s="37">
        <v>78.955506999999997</v>
      </c>
      <c r="N142" s="49">
        <f t="shared" si="4"/>
        <v>-7.0941498100667239E-3</v>
      </c>
      <c r="O142" s="49">
        <f t="shared" si="5"/>
        <v>-13.775110551272682</v>
      </c>
    </row>
    <row r="143" spans="1:15" x14ac:dyDescent="0.2">
      <c r="A143" s="51" t="s">
        <v>49</v>
      </c>
      <c r="B143">
        <v>0</v>
      </c>
      <c r="C143">
        <v>1</v>
      </c>
      <c r="D143">
        <v>2880</v>
      </c>
      <c r="E143">
        <v>1800</v>
      </c>
      <c r="F143">
        <v>3</v>
      </c>
      <c r="G143">
        <v>1500</v>
      </c>
      <c r="H143" s="20">
        <v>98926583</v>
      </c>
      <c r="I143" s="31">
        <v>85.048666999999995</v>
      </c>
      <c r="K143" s="30">
        <v>98919565</v>
      </c>
      <c r="L143" s="37">
        <v>74.888497999999998</v>
      </c>
      <c r="N143" s="49">
        <f t="shared" si="4"/>
        <v>-7.0941498100667239E-3</v>
      </c>
      <c r="O143" s="49">
        <f t="shared" si="5"/>
        <v>-11.946300110735418</v>
      </c>
    </row>
    <row r="144" spans="1:15" x14ac:dyDescent="0.2">
      <c r="A144" s="51" t="s">
        <v>49</v>
      </c>
      <c r="B144">
        <v>0</v>
      </c>
      <c r="C144">
        <v>1</v>
      </c>
      <c r="D144">
        <v>2880</v>
      </c>
      <c r="E144">
        <v>1800</v>
      </c>
      <c r="F144">
        <v>3</v>
      </c>
      <c r="G144">
        <v>600</v>
      </c>
      <c r="H144" s="20">
        <v>98926583</v>
      </c>
      <c r="I144" s="31">
        <v>81.883217999999999</v>
      </c>
      <c r="K144" s="30">
        <v>98919565</v>
      </c>
      <c r="L144" s="37">
        <v>77.276672000000005</v>
      </c>
      <c r="N144" s="49">
        <f t="shared" si="4"/>
        <v>-7.0941498100667239E-3</v>
      </c>
      <c r="O144" s="49">
        <f t="shared" si="5"/>
        <v>-5.6257510543857654</v>
      </c>
    </row>
    <row r="145" spans="1:15" x14ac:dyDescent="0.2">
      <c r="A145" s="51" t="s">
        <v>49</v>
      </c>
      <c r="B145">
        <v>0</v>
      </c>
      <c r="C145">
        <v>1</v>
      </c>
      <c r="D145">
        <v>2880</v>
      </c>
      <c r="E145">
        <v>1800</v>
      </c>
      <c r="F145">
        <v>4</v>
      </c>
      <c r="G145">
        <v>1500</v>
      </c>
      <c r="H145" s="20">
        <v>98926583</v>
      </c>
      <c r="I145" s="31">
        <v>86.844201999999996</v>
      </c>
      <c r="K145" s="30">
        <v>98919565</v>
      </c>
      <c r="L145" s="37">
        <v>73.009473</v>
      </c>
      <c r="N145" s="49">
        <f t="shared" si="4"/>
        <v>-7.0941498100667239E-3</v>
      </c>
      <c r="O145" s="49">
        <f t="shared" si="5"/>
        <v>-15.930515430379563</v>
      </c>
    </row>
    <row r="146" spans="1:15" x14ac:dyDescent="0.2">
      <c r="A146" s="51" t="s">
        <v>49</v>
      </c>
      <c r="B146">
        <v>0</v>
      </c>
      <c r="C146">
        <v>1</v>
      </c>
      <c r="D146">
        <v>2880</v>
      </c>
      <c r="E146">
        <v>1800</v>
      </c>
      <c r="F146">
        <v>4</v>
      </c>
      <c r="G146">
        <v>600</v>
      </c>
      <c r="H146" s="20">
        <v>98926583</v>
      </c>
      <c r="I146" s="31">
        <v>81.812815000000001</v>
      </c>
      <c r="K146" s="30">
        <v>98919565</v>
      </c>
      <c r="L146" s="37">
        <v>81.873588999999996</v>
      </c>
      <c r="N146" s="49">
        <f t="shared" si="4"/>
        <v>-7.0941498100667239E-3</v>
      </c>
      <c r="O146" s="49">
        <f t="shared" si="5"/>
        <v>7.4284205964548461E-2</v>
      </c>
    </row>
    <row r="147" spans="1:15" x14ac:dyDescent="0.2">
      <c r="A147" s="51" t="s">
        <v>49</v>
      </c>
      <c r="B147">
        <v>1</v>
      </c>
      <c r="C147">
        <v>4</v>
      </c>
      <c r="D147">
        <v>2880</v>
      </c>
      <c r="E147">
        <v>1800</v>
      </c>
      <c r="F147">
        <v>1</v>
      </c>
      <c r="G147">
        <v>1500</v>
      </c>
      <c r="H147" s="20">
        <v>98970479</v>
      </c>
      <c r="I147" s="31">
        <v>82.335234</v>
      </c>
      <c r="K147" s="30">
        <v>98941765</v>
      </c>
      <c r="L147" s="37">
        <v>83.835836999999998</v>
      </c>
      <c r="N147" s="49">
        <f t="shared" si="4"/>
        <v>-2.9012691754275535E-2</v>
      </c>
      <c r="O147" s="49">
        <f t="shared" si="5"/>
        <v>1.8225526631769799</v>
      </c>
    </row>
    <row r="148" spans="1:15" x14ac:dyDescent="0.2">
      <c r="A148" s="51" t="s">
        <v>49</v>
      </c>
      <c r="B148">
        <v>1</v>
      </c>
      <c r="C148">
        <v>4</v>
      </c>
      <c r="D148">
        <v>2880</v>
      </c>
      <c r="E148">
        <v>1800</v>
      </c>
      <c r="F148">
        <v>1</v>
      </c>
      <c r="G148">
        <v>600</v>
      </c>
      <c r="H148" s="20">
        <v>98970479</v>
      </c>
      <c r="I148" s="31">
        <v>83.083359000000002</v>
      </c>
      <c r="K148" s="30">
        <v>98941765</v>
      </c>
      <c r="L148" s="37">
        <v>88.432867999999999</v>
      </c>
      <c r="N148" s="49">
        <f t="shared" si="4"/>
        <v>-2.9012691754275535E-2</v>
      </c>
      <c r="O148" s="49">
        <f t="shared" si="5"/>
        <v>6.4387249918482432</v>
      </c>
    </row>
    <row r="149" spans="1:15" x14ac:dyDescent="0.2">
      <c r="A149" s="51" t="s">
        <v>49</v>
      </c>
      <c r="B149">
        <v>1</v>
      </c>
      <c r="C149">
        <v>4</v>
      </c>
      <c r="D149">
        <v>2880</v>
      </c>
      <c r="E149">
        <v>1800</v>
      </c>
      <c r="F149">
        <v>2</v>
      </c>
      <c r="G149">
        <v>1500</v>
      </c>
      <c r="H149" s="20">
        <v>161503346</v>
      </c>
      <c r="I149" s="31">
        <v>128.224897</v>
      </c>
      <c r="K149" s="30">
        <v>130192693</v>
      </c>
      <c r="L149" s="37">
        <v>133.041258</v>
      </c>
      <c r="N149" s="49">
        <f t="shared" ref="N149:N169" si="6">(K149-H149)/H149*100</f>
        <v>-19.386999573371071</v>
      </c>
      <c r="O149" s="49">
        <f t="shared" ref="O149:O170" si="7">(L149-I149)/I149*100</f>
        <v>3.7561823894465678</v>
      </c>
    </row>
    <row r="150" spans="1:15" x14ac:dyDescent="0.2">
      <c r="A150" s="51" t="s">
        <v>49</v>
      </c>
      <c r="B150">
        <v>1</v>
      </c>
      <c r="C150">
        <v>4</v>
      </c>
      <c r="D150">
        <v>2880</v>
      </c>
      <c r="E150">
        <v>1800</v>
      </c>
      <c r="F150">
        <v>2</v>
      </c>
      <c r="G150">
        <v>600</v>
      </c>
      <c r="H150" s="20">
        <v>161503346</v>
      </c>
      <c r="I150" s="31">
        <v>129.68562499999999</v>
      </c>
      <c r="K150" s="30">
        <v>130192693</v>
      </c>
      <c r="L150" s="37">
        <v>131.065774</v>
      </c>
      <c r="N150" s="49">
        <f t="shared" si="6"/>
        <v>-19.386999573371071</v>
      </c>
      <c r="O150" s="49">
        <f t="shared" si="7"/>
        <v>1.06422666351804</v>
      </c>
    </row>
    <row r="151" spans="1:15" x14ac:dyDescent="0.2">
      <c r="A151" s="51" t="s">
        <v>49</v>
      </c>
      <c r="B151">
        <v>1</v>
      </c>
      <c r="C151">
        <v>4</v>
      </c>
      <c r="D151">
        <v>2880</v>
      </c>
      <c r="E151">
        <v>1800</v>
      </c>
      <c r="F151">
        <v>3</v>
      </c>
      <c r="G151">
        <v>1500</v>
      </c>
      <c r="H151" s="20">
        <v>184970388</v>
      </c>
      <c r="I151" s="31">
        <v>141.721566</v>
      </c>
      <c r="K151" s="30">
        <v>138004344</v>
      </c>
      <c r="L151" s="37">
        <v>142.83628899999999</v>
      </c>
      <c r="N151" s="49">
        <f t="shared" si="6"/>
        <v>-25.39111503620785</v>
      </c>
      <c r="O151" s="49">
        <f t="shared" si="7"/>
        <v>0.78655848327275601</v>
      </c>
    </row>
    <row r="152" spans="1:15" x14ac:dyDescent="0.2">
      <c r="A152" s="51" t="s">
        <v>49</v>
      </c>
      <c r="B152">
        <v>1</v>
      </c>
      <c r="C152">
        <v>4</v>
      </c>
      <c r="D152">
        <v>2880</v>
      </c>
      <c r="E152">
        <v>1800</v>
      </c>
      <c r="F152">
        <v>3</v>
      </c>
      <c r="G152">
        <v>600</v>
      </c>
      <c r="H152" s="20">
        <v>184970388</v>
      </c>
      <c r="I152" s="31">
        <v>141.67508799999999</v>
      </c>
      <c r="K152" s="30">
        <v>138004344</v>
      </c>
      <c r="L152" s="37">
        <v>141.74258399999999</v>
      </c>
      <c r="N152" s="49">
        <f t="shared" si="6"/>
        <v>-25.39111503620785</v>
      </c>
      <c r="O152" s="49">
        <f t="shared" si="7"/>
        <v>4.7641403264916664E-2</v>
      </c>
    </row>
    <row r="153" spans="1:15" x14ac:dyDescent="0.2">
      <c r="A153" s="51" t="s">
        <v>49</v>
      </c>
      <c r="B153">
        <v>1</v>
      </c>
      <c r="C153">
        <v>4</v>
      </c>
      <c r="D153">
        <v>2880</v>
      </c>
      <c r="E153">
        <v>1800</v>
      </c>
      <c r="F153">
        <v>4</v>
      </c>
      <c r="G153">
        <v>1500</v>
      </c>
      <c r="H153" s="20">
        <v>208437430</v>
      </c>
      <c r="I153" s="31">
        <v>178.29361900000001</v>
      </c>
      <c r="K153" s="30">
        <v>145815995</v>
      </c>
      <c r="L153" s="37">
        <v>179.91873699999999</v>
      </c>
      <c r="N153" s="49">
        <f t="shared" si="6"/>
        <v>-30.043277255913203</v>
      </c>
      <c r="O153" s="49">
        <f t="shared" si="7"/>
        <v>0.9114841064502629</v>
      </c>
    </row>
    <row r="154" spans="1:15" x14ac:dyDescent="0.2">
      <c r="A154" s="51" t="s">
        <v>49</v>
      </c>
      <c r="B154">
        <v>1</v>
      </c>
      <c r="C154">
        <v>4</v>
      </c>
      <c r="D154">
        <v>2880</v>
      </c>
      <c r="E154">
        <v>1800</v>
      </c>
      <c r="F154">
        <v>4</v>
      </c>
      <c r="G154">
        <v>600</v>
      </c>
      <c r="H154" s="20">
        <v>208437430</v>
      </c>
      <c r="I154" s="31">
        <v>159.314975</v>
      </c>
      <c r="K154" s="30">
        <v>145815995</v>
      </c>
      <c r="L154" s="37">
        <v>186.704238</v>
      </c>
      <c r="N154" s="49">
        <f t="shared" si="6"/>
        <v>-30.043277255913203</v>
      </c>
      <c r="O154" s="49">
        <f t="shared" si="7"/>
        <v>17.191894861107691</v>
      </c>
    </row>
    <row r="155" spans="1:15" x14ac:dyDescent="0.2">
      <c r="A155" s="51" t="s">
        <v>49</v>
      </c>
      <c r="B155">
        <v>2</v>
      </c>
      <c r="C155">
        <v>4</v>
      </c>
      <c r="D155">
        <v>2880</v>
      </c>
      <c r="E155">
        <v>1800</v>
      </c>
      <c r="F155">
        <v>1</v>
      </c>
      <c r="G155">
        <v>1500</v>
      </c>
      <c r="H155" s="20">
        <v>98941215</v>
      </c>
      <c r="I155" s="31">
        <v>80.758509000000004</v>
      </c>
      <c r="K155" s="30">
        <v>98926965</v>
      </c>
      <c r="L155" s="37">
        <v>89.691311999999996</v>
      </c>
      <c r="N155" s="49">
        <f t="shared" si="6"/>
        <v>-1.4402491418768204E-2</v>
      </c>
      <c r="O155" s="49">
        <f t="shared" si="7"/>
        <v>11.061129174635942</v>
      </c>
    </row>
    <row r="156" spans="1:15" x14ac:dyDescent="0.2">
      <c r="A156" s="51" t="s">
        <v>49</v>
      </c>
      <c r="B156">
        <v>2</v>
      </c>
      <c r="C156">
        <v>4</v>
      </c>
      <c r="D156">
        <v>2880</v>
      </c>
      <c r="E156">
        <v>1800</v>
      </c>
      <c r="F156">
        <v>1</v>
      </c>
      <c r="G156">
        <v>600</v>
      </c>
      <c r="H156" s="20">
        <v>98941215</v>
      </c>
      <c r="I156" s="31">
        <v>84.852751999999995</v>
      </c>
      <c r="K156" s="30">
        <v>98926965</v>
      </c>
      <c r="L156" s="37">
        <v>91.384291000000005</v>
      </c>
      <c r="N156" s="49">
        <f t="shared" si="6"/>
        <v>-1.4402491418768204E-2</v>
      </c>
      <c r="O156" s="49">
        <f t="shared" si="7"/>
        <v>7.6974981318225364</v>
      </c>
    </row>
    <row r="157" spans="1:15" x14ac:dyDescent="0.2">
      <c r="A157" s="51" t="s">
        <v>49</v>
      </c>
      <c r="B157">
        <v>2</v>
      </c>
      <c r="C157">
        <v>4</v>
      </c>
      <c r="D157">
        <v>2880</v>
      </c>
      <c r="E157">
        <v>1800</v>
      </c>
      <c r="F157">
        <v>2</v>
      </c>
      <c r="G157">
        <v>1500</v>
      </c>
      <c r="H157" s="20">
        <v>161454288</v>
      </c>
      <c r="I157" s="31">
        <v>85.750658999999999</v>
      </c>
      <c r="K157" s="30">
        <v>130176143</v>
      </c>
      <c r="L157" s="37">
        <v>90.143018999999995</v>
      </c>
      <c r="N157" s="49">
        <f t="shared" si="6"/>
        <v>-19.37275583538543</v>
      </c>
      <c r="O157" s="49">
        <f t="shared" si="7"/>
        <v>5.1222463491505019</v>
      </c>
    </row>
    <row r="158" spans="1:15" x14ac:dyDescent="0.2">
      <c r="A158" s="51" t="s">
        <v>49</v>
      </c>
      <c r="B158">
        <v>2</v>
      </c>
      <c r="C158">
        <v>4</v>
      </c>
      <c r="D158">
        <v>2880</v>
      </c>
      <c r="E158">
        <v>1800</v>
      </c>
      <c r="F158">
        <v>2</v>
      </c>
      <c r="G158">
        <v>600</v>
      </c>
      <c r="H158" s="20">
        <v>161454288</v>
      </c>
      <c r="I158" s="31">
        <v>88.748701999999994</v>
      </c>
      <c r="K158" s="30">
        <v>130176143</v>
      </c>
      <c r="L158" s="37">
        <v>90.315105000000003</v>
      </c>
      <c r="N158" s="49">
        <f t="shared" si="6"/>
        <v>-19.37275583538543</v>
      </c>
      <c r="O158" s="49">
        <f t="shared" si="7"/>
        <v>1.764986940316049</v>
      </c>
    </row>
    <row r="159" spans="1:15" x14ac:dyDescent="0.2">
      <c r="A159" s="51" t="s">
        <v>49</v>
      </c>
      <c r="B159">
        <v>2</v>
      </c>
      <c r="C159">
        <v>4</v>
      </c>
      <c r="D159">
        <v>2880</v>
      </c>
      <c r="E159">
        <v>1800</v>
      </c>
      <c r="F159">
        <v>3</v>
      </c>
      <c r="G159">
        <v>1500</v>
      </c>
      <c r="H159" s="20">
        <v>161454288</v>
      </c>
      <c r="I159" s="31">
        <v>87.947672999999995</v>
      </c>
      <c r="K159" s="30">
        <v>130176143</v>
      </c>
      <c r="L159" s="37">
        <v>90.926586</v>
      </c>
      <c r="N159" s="49">
        <f t="shared" si="6"/>
        <v>-19.37275583538543</v>
      </c>
      <c r="O159" s="49">
        <f t="shared" si="7"/>
        <v>3.3871424886932551</v>
      </c>
    </row>
    <row r="160" spans="1:15" x14ac:dyDescent="0.2">
      <c r="A160" s="51" t="s">
        <v>49</v>
      </c>
      <c r="B160">
        <v>2</v>
      </c>
      <c r="C160">
        <v>4</v>
      </c>
      <c r="D160">
        <v>2880</v>
      </c>
      <c r="E160">
        <v>1800</v>
      </c>
      <c r="F160">
        <v>3</v>
      </c>
      <c r="G160">
        <v>600</v>
      </c>
      <c r="H160" s="20">
        <v>161454288</v>
      </c>
      <c r="I160" s="31">
        <v>80.814374999999998</v>
      </c>
      <c r="K160" s="30">
        <v>130176143</v>
      </c>
      <c r="L160" s="37">
        <v>87.954578999999995</v>
      </c>
      <c r="N160" s="49">
        <f t="shared" si="6"/>
        <v>-19.37275583538543</v>
      </c>
      <c r="O160" s="49">
        <f t="shared" si="7"/>
        <v>8.8353142618500691</v>
      </c>
    </row>
    <row r="161" spans="1:15" x14ac:dyDescent="0.2">
      <c r="A161" s="51" t="s">
        <v>49</v>
      </c>
      <c r="B161">
        <v>2</v>
      </c>
      <c r="C161">
        <v>4</v>
      </c>
      <c r="D161">
        <v>2880</v>
      </c>
      <c r="E161">
        <v>1800</v>
      </c>
      <c r="F161">
        <v>4</v>
      </c>
      <c r="G161">
        <v>1500</v>
      </c>
      <c r="H161" s="20">
        <v>161454288</v>
      </c>
      <c r="I161" s="31">
        <v>89.152842000000007</v>
      </c>
      <c r="K161" s="30">
        <v>130176143</v>
      </c>
      <c r="L161" s="37">
        <v>90.348609999999994</v>
      </c>
      <c r="N161" s="49">
        <f t="shared" si="6"/>
        <v>-19.37275583538543</v>
      </c>
      <c r="O161" s="49">
        <f t="shared" si="7"/>
        <v>1.3412561766679145</v>
      </c>
    </row>
    <row r="162" spans="1:15" x14ac:dyDescent="0.2">
      <c r="A162" s="51" t="s">
        <v>49</v>
      </c>
      <c r="B162">
        <v>2</v>
      </c>
      <c r="C162">
        <v>4</v>
      </c>
      <c r="D162">
        <v>2880</v>
      </c>
      <c r="E162">
        <v>1800</v>
      </c>
      <c r="F162">
        <v>4</v>
      </c>
      <c r="G162">
        <v>600</v>
      </c>
      <c r="H162" s="20">
        <v>161454288</v>
      </c>
      <c r="I162" s="31">
        <v>90.147668999999993</v>
      </c>
      <c r="K162" s="30">
        <v>130176143</v>
      </c>
      <c r="L162" s="37">
        <v>89.868914000000004</v>
      </c>
      <c r="N162" s="49">
        <f t="shared" si="6"/>
        <v>-19.37275583538543</v>
      </c>
      <c r="O162" s="49">
        <f t="shared" si="7"/>
        <v>-0.30922041922125537</v>
      </c>
    </row>
    <row r="163" spans="1:15" s="4" customFormat="1" x14ac:dyDescent="0.2">
      <c r="A163" s="59" t="s">
        <v>49</v>
      </c>
      <c r="B163" s="4">
        <v>3</v>
      </c>
      <c r="C163" s="4">
        <v>0</v>
      </c>
      <c r="D163" s="4">
        <v>2880</v>
      </c>
      <c r="E163" s="4">
        <v>1800</v>
      </c>
      <c r="F163" s="4">
        <v>1</v>
      </c>
      <c r="G163" s="4">
        <v>1500</v>
      </c>
      <c r="H163" s="67">
        <v>99424308</v>
      </c>
      <c r="I163" s="68">
        <v>85.166083999999998</v>
      </c>
      <c r="K163" s="60">
        <v>99171165</v>
      </c>
      <c r="L163" s="61">
        <v>88.363735000000005</v>
      </c>
      <c r="N163" s="64">
        <f t="shared" si="6"/>
        <v>-0.25460876227572032</v>
      </c>
      <c r="O163" s="64">
        <f t="shared" si="7"/>
        <v>3.7546061176183794</v>
      </c>
    </row>
    <row r="164" spans="1:15" s="4" customFormat="1" x14ac:dyDescent="0.2">
      <c r="A164" s="59" t="s">
        <v>49</v>
      </c>
      <c r="B164" s="4">
        <v>3</v>
      </c>
      <c r="C164" s="4">
        <v>0</v>
      </c>
      <c r="D164" s="4">
        <v>2880</v>
      </c>
      <c r="E164" s="4">
        <v>1800</v>
      </c>
      <c r="F164" s="4">
        <v>1</v>
      </c>
      <c r="G164" s="4">
        <v>600</v>
      </c>
      <c r="H164" s="67">
        <v>99738905</v>
      </c>
      <c r="I164" s="68">
        <v>80.769060999999994</v>
      </c>
      <c r="K164" s="60">
        <v>100121689</v>
      </c>
      <c r="L164" s="61">
        <v>86.726419000000007</v>
      </c>
      <c r="N164" s="64">
        <f t="shared" si="6"/>
        <v>0.38378604617726653</v>
      </c>
      <c r="O164" s="64">
        <f t="shared" si="7"/>
        <v>7.3757920746410726</v>
      </c>
    </row>
    <row r="165" spans="1:15" s="4" customFormat="1" x14ac:dyDescent="0.2">
      <c r="A165" s="59" t="s">
        <v>49</v>
      </c>
      <c r="B165" s="4">
        <v>3</v>
      </c>
      <c r="C165" s="4">
        <v>0</v>
      </c>
      <c r="D165" s="4">
        <v>2880</v>
      </c>
      <c r="E165" s="4">
        <v>1800</v>
      </c>
      <c r="F165" s="4">
        <v>2</v>
      </c>
      <c r="G165" s="4">
        <v>1500</v>
      </c>
      <c r="H165" s="67">
        <v>162263844</v>
      </c>
      <c r="I165" s="68">
        <v>123.390215</v>
      </c>
      <c r="K165" s="60">
        <v>137297154</v>
      </c>
      <c r="L165" s="61">
        <v>122.541706</v>
      </c>
      <c r="N165" s="64">
        <f t="shared" si="6"/>
        <v>-15.3864775938625</v>
      </c>
      <c r="O165" s="64">
        <f t="shared" si="7"/>
        <v>-0.68766311818161019</v>
      </c>
    </row>
    <row r="166" spans="1:15" s="4" customFormat="1" x14ac:dyDescent="0.2">
      <c r="A166" s="59" t="s">
        <v>49</v>
      </c>
      <c r="B166" s="4">
        <v>3</v>
      </c>
      <c r="C166" s="4">
        <v>0</v>
      </c>
      <c r="D166" s="4">
        <v>2880</v>
      </c>
      <c r="E166" s="4">
        <v>1800</v>
      </c>
      <c r="F166" s="4">
        <v>2</v>
      </c>
      <c r="G166" s="4">
        <v>600</v>
      </c>
      <c r="H166" s="67">
        <v>162263844</v>
      </c>
      <c r="I166" s="68">
        <v>124.78604300000001</v>
      </c>
      <c r="K166" s="60">
        <v>199850984</v>
      </c>
      <c r="L166" s="61">
        <v>127.57079299999999</v>
      </c>
      <c r="N166" s="64">
        <f t="shared" si="6"/>
        <v>23.164211492487507</v>
      </c>
      <c r="O166" s="64">
        <f t="shared" si="7"/>
        <v>2.2316197653610894</v>
      </c>
    </row>
    <row r="167" spans="1:15" s="4" customFormat="1" x14ac:dyDescent="0.2">
      <c r="A167" s="59" t="s">
        <v>49</v>
      </c>
      <c r="B167" s="4">
        <v>3</v>
      </c>
      <c r="C167" s="4">
        <v>0</v>
      </c>
      <c r="D167" s="4">
        <v>2880</v>
      </c>
      <c r="E167" s="4">
        <v>1800</v>
      </c>
      <c r="F167" s="4">
        <v>3</v>
      </c>
      <c r="G167" s="4">
        <v>1500</v>
      </c>
      <c r="H167" s="67">
        <v>170984608</v>
      </c>
      <c r="I167" s="68">
        <v>151.67075399999999</v>
      </c>
      <c r="K167" s="60">
        <v>149679510</v>
      </c>
      <c r="L167" s="61">
        <v>160.57897600000001</v>
      </c>
      <c r="N167" s="64">
        <f t="shared" si="6"/>
        <v>-12.460243205049194</v>
      </c>
      <c r="O167" s="64">
        <f t="shared" si="7"/>
        <v>5.8733946822734353</v>
      </c>
    </row>
    <row r="168" spans="1:15" s="4" customFormat="1" x14ac:dyDescent="0.2">
      <c r="A168" s="59" t="s">
        <v>49</v>
      </c>
      <c r="B168" s="4">
        <v>3</v>
      </c>
      <c r="C168" s="4">
        <v>0</v>
      </c>
      <c r="D168" s="4">
        <v>2880</v>
      </c>
      <c r="E168" s="4">
        <v>1800</v>
      </c>
      <c r="F168" s="4">
        <v>3</v>
      </c>
      <c r="G168" s="4">
        <v>600</v>
      </c>
      <c r="H168" s="67">
        <v>170984608</v>
      </c>
      <c r="I168" s="68">
        <v>157.588739</v>
      </c>
      <c r="K168" s="60">
        <v>244683892</v>
      </c>
      <c r="L168" s="61">
        <v>156.55137099999999</v>
      </c>
      <c r="N168" s="64">
        <f t="shared" si="6"/>
        <v>43.10287625421816</v>
      </c>
      <c r="O168" s="64">
        <f t="shared" si="7"/>
        <v>-0.65827546218262134</v>
      </c>
    </row>
    <row r="169" spans="1:15" s="4" customFormat="1" x14ac:dyDescent="0.2">
      <c r="A169" s="59" t="s">
        <v>49</v>
      </c>
      <c r="B169" s="4">
        <v>3</v>
      </c>
      <c r="C169" s="4">
        <v>0</v>
      </c>
      <c r="D169" s="4">
        <v>2880</v>
      </c>
      <c r="E169" s="4">
        <v>1800</v>
      </c>
      <c r="F169" s="4">
        <v>4</v>
      </c>
      <c r="G169" s="4">
        <v>1500</v>
      </c>
      <c r="H169" s="67">
        <v>178796354</v>
      </c>
      <c r="I169" s="68">
        <v>165.30095700000001</v>
      </c>
      <c r="K169" s="60">
        <v>168923895</v>
      </c>
      <c r="L169" s="61">
        <v>175.23842200000001</v>
      </c>
      <c r="N169" s="64">
        <f t="shared" si="6"/>
        <v>-5.5216221019808938</v>
      </c>
      <c r="O169" s="64">
        <f t="shared" si="7"/>
        <v>6.011740754773732</v>
      </c>
    </row>
    <row r="170" spans="1:15" s="4" customFormat="1" x14ac:dyDescent="0.2">
      <c r="A170" s="59" t="s">
        <v>49</v>
      </c>
      <c r="B170" s="4">
        <v>3</v>
      </c>
      <c r="C170" s="4">
        <v>0</v>
      </c>
      <c r="D170" s="4">
        <v>2880</v>
      </c>
      <c r="E170" s="4">
        <v>1800</v>
      </c>
      <c r="F170" s="4">
        <v>4</v>
      </c>
      <c r="G170" s="4">
        <v>600</v>
      </c>
      <c r="H170" s="67">
        <v>178796354</v>
      </c>
      <c r="I170" s="68">
        <v>166.49026599999999</v>
      </c>
      <c r="K170" s="60">
        <v>221484277</v>
      </c>
      <c r="L170" s="61">
        <v>180.499909</v>
      </c>
      <c r="N170" s="64">
        <f>(K170-H170)/H170*100</f>
        <v>23.875164143447801</v>
      </c>
      <c r="O170" s="64">
        <f t="shared" si="7"/>
        <v>8.4146919436118939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69"/>
  <sheetViews>
    <sheetView topLeftCell="A146" workbookViewId="0">
      <selection activeCell="A171" sqref="A171:XFD171"/>
    </sheetView>
  </sheetViews>
  <sheetFormatPr baseColWidth="10" defaultRowHeight="16" x14ac:dyDescent="0.2"/>
  <cols>
    <col min="1" max="1" width="31.6640625" customWidth="1"/>
    <col min="8" max="8" width="10.83203125" style="30"/>
    <col min="9" max="9" width="10.83203125" style="37"/>
    <col min="11" max="11" width="19" style="35" bestFit="1" customWidth="1"/>
    <col min="12" max="12" width="11.33203125" style="38" bestFit="1" customWidth="1"/>
    <col min="14" max="15" width="10.83203125" style="49"/>
  </cols>
  <sheetData>
    <row r="1" spans="1:15" ht="19" x14ac:dyDescent="0.25">
      <c r="A1" s="21" t="s">
        <v>39</v>
      </c>
      <c r="B1" s="21"/>
      <c r="C1" s="21"/>
      <c r="J1" s="29"/>
    </row>
    <row r="2" spans="1:15" ht="19" x14ac:dyDescent="0.25">
      <c r="A2" s="21" t="s">
        <v>57</v>
      </c>
      <c r="B2" s="21"/>
      <c r="C2" s="21"/>
      <c r="J2" s="29"/>
    </row>
    <row r="3" spans="1:15" ht="19" x14ac:dyDescent="0.25">
      <c r="A3" s="21"/>
      <c r="B3" s="21"/>
      <c r="C3" s="21"/>
      <c r="J3" s="29"/>
    </row>
    <row r="4" spans="1:15" ht="19" x14ac:dyDescent="0.25">
      <c r="A4" s="21" t="s">
        <v>21</v>
      </c>
      <c r="B4" s="21"/>
      <c r="C4" s="21"/>
      <c r="J4" s="29"/>
    </row>
    <row r="5" spans="1:15" ht="19" x14ac:dyDescent="0.25">
      <c r="A5" s="21" t="s">
        <v>20</v>
      </c>
      <c r="B5" s="21"/>
      <c r="C5" s="21"/>
      <c r="J5" s="29"/>
    </row>
    <row r="6" spans="1:15" ht="19" x14ac:dyDescent="0.25">
      <c r="A6" s="21"/>
      <c r="B6" s="21"/>
      <c r="C6" s="21"/>
      <c r="J6" s="29"/>
    </row>
    <row r="7" spans="1:15" s="55" customFormat="1" ht="21" x14ac:dyDescent="0.25">
      <c r="A7" s="33"/>
      <c r="H7" s="33" t="s">
        <v>16</v>
      </c>
      <c r="I7" s="45"/>
      <c r="J7" s="45"/>
      <c r="K7" s="33" t="s">
        <v>14</v>
      </c>
      <c r="L7" s="45"/>
      <c r="N7" s="41" t="s">
        <v>41</v>
      </c>
      <c r="O7" s="45"/>
    </row>
    <row r="8" spans="1:15" s="54" customFormat="1" x14ac:dyDescent="0.2">
      <c r="H8" s="22" t="s">
        <v>31</v>
      </c>
      <c r="I8" s="46"/>
      <c r="J8" s="46"/>
      <c r="K8" s="22" t="s">
        <v>30</v>
      </c>
      <c r="L8" s="46"/>
      <c r="N8" s="46"/>
      <c r="O8" s="46"/>
    </row>
    <row r="9" spans="1:15" s="39" customFormat="1" ht="21" x14ac:dyDescent="0.25">
      <c r="A9" s="39" t="s">
        <v>46</v>
      </c>
      <c r="B9" s="39" t="s">
        <v>42</v>
      </c>
      <c r="C9" s="39" t="s">
        <v>33</v>
      </c>
      <c r="D9" s="39" t="s">
        <v>34</v>
      </c>
      <c r="E9" s="39" t="s">
        <v>35</v>
      </c>
      <c r="F9" s="39" t="s">
        <v>36</v>
      </c>
      <c r="G9" s="39" t="s">
        <v>43</v>
      </c>
      <c r="H9" s="39" t="s">
        <v>37</v>
      </c>
      <c r="I9" s="40" t="s">
        <v>38</v>
      </c>
      <c r="K9" s="39" t="s">
        <v>37</v>
      </c>
      <c r="L9" s="40" t="s">
        <v>38</v>
      </c>
      <c r="N9" s="40" t="s">
        <v>50</v>
      </c>
      <c r="O9" s="40" t="s">
        <v>51</v>
      </c>
    </row>
    <row r="10" spans="1:15" x14ac:dyDescent="0.2">
      <c r="A10" t="s">
        <v>47</v>
      </c>
      <c r="B10">
        <v>0</v>
      </c>
      <c r="C10">
        <v>1</v>
      </c>
      <c r="D10">
        <v>320</v>
      </c>
      <c r="E10">
        <v>192</v>
      </c>
      <c r="F10">
        <v>1</v>
      </c>
      <c r="G10">
        <v>1500</v>
      </c>
      <c r="H10" s="30">
        <v>1742667</v>
      </c>
      <c r="I10" s="37">
        <v>961.33304799999996</v>
      </c>
      <c r="K10" s="35">
        <v>1735821</v>
      </c>
      <c r="L10" s="38">
        <v>915.00609999999995</v>
      </c>
      <c r="N10" s="49">
        <f>(K10-H10)/H10*100</f>
        <v>-0.39284613755812209</v>
      </c>
      <c r="O10" s="49">
        <f>(L10-I10)/I10*100</f>
        <v>-4.8190320822092465</v>
      </c>
    </row>
    <row r="11" spans="1:15" x14ac:dyDescent="0.2">
      <c r="A11" t="s">
        <v>47</v>
      </c>
      <c r="B11">
        <v>0</v>
      </c>
      <c r="C11">
        <v>1</v>
      </c>
      <c r="D11">
        <v>320</v>
      </c>
      <c r="E11">
        <v>192</v>
      </c>
      <c r="F11">
        <v>1</v>
      </c>
      <c r="G11">
        <v>600</v>
      </c>
      <c r="H11" s="30">
        <v>1742667</v>
      </c>
      <c r="I11" s="37">
        <v>912.871488</v>
      </c>
      <c r="K11" s="35">
        <v>1735821</v>
      </c>
      <c r="L11" s="38">
        <v>993.48713999999995</v>
      </c>
      <c r="N11" s="49">
        <f t="shared" ref="N11:N74" si="0">(K11-H11)/H11*100</f>
        <v>-0.39284613755812209</v>
      </c>
      <c r="O11" s="49">
        <f t="shared" ref="O11:O74" si="1">(L11-I11)/I11*100</f>
        <v>8.8309968116782667</v>
      </c>
    </row>
    <row r="12" spans="1:15" x14ac:dyDescent="0.2">
      <c r="A12" t="s">
        <v>47</v>
      </c>
      <c r="B12">
        <v>0</v>
      </c>
      <c r="C12">
        <v>1</v>
      </c>
      <c r="D12">
        <v>320</v>
      </c>
      <c r="E12">
        <v>192</v>
      </c>
      <c r="F12">
        <v>2</v>
      </c>
      <c r="G12">
        <v>1500</v>
      </c>
      <c r="H12" s="30">
        <v>1742667</v>
      </c>
      <c r="I12" s="37">
        <v>831.25519499999996</v>
      </c>
      <c r="K12" s="35">
        <v>1735821</v>
      </c>
      <c r="L12" s="38">
        <v>945.97435399999995</v>
      </c>
      <c r="N12" s="49">
        <f t="shared" si="0"/>
        <v>-0.39284613755812209</v>
      </c>
      <c r="O12" s="49">
        <f t="shared" si="1"/>
        <v>13.800714833427296</v>
      </c>
    </row>
    <row r="13" spans="1:15" x14ac:dyDescent="0.2">
      <c r="A13" t="s">
        <v>47</v>
      </c>
      <c r="B13">
        <v>0</v>
      </c>
      <c r="C13">
        <v>1</v>
      </c>
      <c r="D13">
        <v>320</v>
      </c>
      <c r="E13">
        <v>192</v>
      </c>
      <c r="F13">
        <v>2</v>
      </c>
      <c r="G13">
        <v>600</v>
      </c>
      <c r="H13" s="30">
        <v>1742667</v>
      </c>
      <c r="I13" s="37">
        <v>850.09917800000005</v>
      </c>
      <c r="K13" s="35">
        <v>1735821</v>
      </c>
      <c r="L13" s="38">
        <v>965.56163500000002</v>
      </c>
      <c r="N13" s="49">
        <f t="shared" si="0"/>
        <v>-0.39284613755812209</v>
      </c>
      <c r="O13" s="49">
        <f t="shared" si="1"/>
        <v>13.582233695560634</v>
      </c>
    </row>
    <row r="14" spans="1:15" x14ac:dyDescent="0.2">
      <c r="A14" t="s">
        <v>47</v>
      </c>
      <c r="B14">
        <v>0</v>
      </c>
      <c r="C14">
        <v>1</v>
      </c>
      <c r="D14">
        <v>320</v>
      </c>
      <c r="E14">
        <v>192</v>
      </c>
      <c r="F14">
        <v>3</v>
      </c>
      <c r="G14">
        <v>1500</v>
      </c>
      <c r="H14" s="30">
        <v>1742667</v>
      </c>
      <c r="I14" s="37">
        <v>963.184932</v>
      </c>
      <c r="K14" s="35">
        <v>1735821</v>
      </c>
      <c r="L14" s="38">
        <v>984.14434100000005</v>
      </c>
      <c r="N14" s="49">
        <f t="shared" si="0"/>
        <v>-0.39284613755812209</v>
      </c>
      <c r="O14" s="49">
        <f t="shared" si="1"/>
        <v>2.1760524177303111</v>
      </c>
    </row>
    <row r="15" spans="1:15" x14ac:dyDescent="0.2">
      <c r="A15" t="s">
        <v>47</v>
      </c>
      <c r="B15">
        <v>0</v>
      </c>
      <c r="C15">
        <v>1</v>
      </c>
      <c r="D15">
        <v>320</v>
      </c>
      <c r="E15">
        <v>192</v>
      </c>
      <c r="F15">
        <v>3</v>
      </c>
      <c r="G15">
        <v>600</v>
      </c>
      <c r="H15" s="30">
        <v>1742667</v>
      </c>
      <c r="I15" s="37">
        <v>990.53488900000002</v>
      </c>
      <c r="K15" s="35">
        <v>1735821</v>
      </c>
      <c r="L15" s="38">
        <v>949.86807399999998</v>
      </c>
      <c r="N15" s="49">
        <f t="shared" si="0"/>
        <v>-0.39284613755812209</v>
      </c>
      <c r="O15" s="49">
        <f t="shared" si="1"/>
        <v>-4.1055409003367318</v>
      </c>
    </row>
    <row r="16" spans="1:15" x14ac:dyDescent="0.2">
      <c r="A16" t="s">
        <v>47</v>
      </c>
      <c r="B16">
        <v>0</v>
      </c>
      <c r="C16">
        <v>1</v>
      </c>
      <c r="D16">
        <v>320</v>
      </c>
      <c r="E16">
        <v>192</v>
      </c>
      <c r="F16">
        <v>4</v>
      </c>
      <c r="G16">
        <v>1500</v>
      </c>
      <c r="H16" s="30">
        <v>1742667</v>
      </c>
      <c r="I16" s="37">
        <v>612.82854399999997</v>
      </c>
      <c r="K16" s="35">
        <v>1735821</v>
      </c>
      <c r="L16" s="38">
        <v>986.19329400000004</v>
      </c>
      <c r="N16" s="49">
        <f t="shared" si="0"/>
        <v>-0.39284613755812209</v>
      </c>
      <c r="O16" s="49">
        <f t="shared" si="1"/>
        <v>60.924830224618276</v>
      </c>
    </row>
    <row r="17" spans="1:15" x14ac:dyDescent="0.2">
      <c r="A17" t="s">
        <v>47</v>
      </c>
      <c r="B17">
        <v>0</v>
      </c>
      <c r="C17">
        <v>1</v>
      </c>
      <c r="D17">
        <v>320</v>
      </c>
      <c r="E17">
        <v>192</v>
      </c>
      <c r="F17">
        <v>4</v>
      </c>
      <c r="G17">
        <v>600</v>
      </c>
      <c r="H17" s="30">
        <v>1742667</v>
      </c>
      <c r="I17" s="37">
        <v>898.47259699999995</v>
      </c>
      <c r="K17" s="35">
        <v>1735821</v>
      </c>
      <c r="L17" s="38">
        <v>1004.800715</v>
      </c>
      <c r="N17" s="49">
        <f t="shared" si="0"/>
        <v>-0.39284613755812209</v>
      </c>
      <c r="O17" s="49">
        <f t="shared" si="1"/>
        <v>11.83431952794438</v>
      </c>
    </row>
    <row r="18" spans="1:15" x14ac:dyDescent="0.2">
      <c r="A18" t="s">
        <v>47</v>
      </c>
      <c r="B18">
        <v>1</v>
      </c>
      <c r="C18">
        <v>4</v>
      </c>
      <c r="D18">
        <v>320</v>
      </c>
      <c r="E18">
        <v>192</v>
      </c>
      <c r="F18">
        <v>1</v>
      </c>
      <c r="G18">
        <v>1500</v>
      </c>
      <c r="H18" s="30">
        <v>1785291</v>
      </c>
      <c r="I18" s="37">
        <v>937.89078800000004</v>
      </c>
      <c r="K18" s="35">
        <v>1757289</v>
      </c>
      <c r="L18" s="38">
        <v>997.34042599999998</v>
      </c>
      <c r="N18" s="49">
        <f t="shared" si="0"/>
        <v>-1.5684837933983873</v>
      </c>
      <c r="O18" s="49">
        <f t="shared" si="1"/>
        <v>6.3386525127059823</v>
      </c>
    </row>
    <row r="19" spans="1:15" x14ac:dyDescent="0.2">
      <c r="A19" t="s">
        <v>47</v>
      </c>
      <c r="B19">
        <v>1</v>
      </c>
      <c r="C19">
        <v>4</v>
      </c>
      <c r="D19">
        <v>320</v>
      </c>
      <c r="E19">
        <v>192</v>
      </c>
      <c r="F19">
        <v>1</v>
      </c>
      <c r="G19">
        <v>600</v>
      </c>
      <c r="H19" s="30">
        <v>1785291</v>
      </c>
      <c r="I19" s="37">
        <v>1010.10101</v>
      </c>
      <c r="K19" s="35">
        <v>1757289</v>
      </c>
      <c r="L19" s="38">
        <v>953.28884700000003</v>
      </c>
      <c r="N19" s="49">
        <f t="shared" si="0"/>
        <v>-1.5684837933983873</v>
      </c>
      <c r="O19" s="49">
        <f t="shared" si="1"/>
        <v>-5.6244041375624345</v>
      </c>
    </row>
    <row r="20" spans="1:15" x14ac:dyDescent="0.2">
      <c r="A20" t="s">
        <v>47</v>
      </c>
      <c r="B20">
        <v>1</v>
      </c>
      <c r="C20">
        <v>4</v>
      </c>
      <c r="D20">
        <v>320</v>
      </c>
      <c r="E20">
        <v>192</v>
      </c>
      <c r="F20">
        <v>2</v>
      </c>
      <c r="G20">
        <v>1500</v>
      </c>
      <c r="H20" s="30">
        <v>2569438</v>
      </c>
      <c r="I20" s="37">
        <v>991.73553700000002</v>
      </c>
      <c r="K20" s="35">
        <v>2134105</v>
      </c>
      <c r="L20" s="38">
        <v>1083.6845269999999</v>
      </c>
      <c r="N20" s="49">
        <f t="shared" si="0"/>
        <v>-16.942732223933792</v>
      </c>
      <c r="O20" s="49">
        <f t="shared" si="1"/>
        <v>9.2715231601103625</v>
      </c>
    </row>
    <row r="21" spans="1:15" x14ac:dyDescent="0.2">
      <c r="A21" t="s">
        <v>47</v>
      </c>
      <c r="B21">
        <v>1</v>
      </c>
      <c r="C21">
        <v>4</v>
      </c>
      <c r="D21">
        <v>320</v>
      </c>
      <c r="E21">
        <v>192</v>
      </c>
      <c r="F21">
        <v>2</v>
      </c>
      <c r="G21">
        <v>600</v>
      </c>
      <c r="H21" s="30">
        <v>2569438</v>
      </c>
      <c r="I21" s="37">
        <v>1076.297536</v>
      </c>
      <c r="K21" s="35">
        <v>2134105</v>
      </c>
      <c r="L21" s="38">
        <v>1109.4674560000001</v>
      </c>
      <c r="N21" s="49">
        <f t="shared" si="0"/>
        <v>-16.942732223933792</v>
      </c>
      <c r="O21" s="49">
        <f t="shared" si="1"/>
        <v>3.0818541240254262</v>
      </c>
    </row>
    <row r="22" spans="1:15" x14ac:dyDescent="0.2">
      <c r="A22" t="s">
        <v>47</v>
      </c>
      <c r="B22">
        <v>1</v>
      </c>
      <c r="C22">
        <v>4</v>
      </c>
      <c r="D22">
        <v>320</v>
      </c>
      <c r="E22">
        <v>192</v>
      </c>
      <c r="F22">
        <v>3</v>
      </c>
      <c r="G22">
        <v>1500</v>
      </c>
      <c r="H22" s="30">
        <v>2880416</v>
      </c>
      <c r="I22" s="37">
        <v>1137.9441139999999</v>
      </c>
      <c r="K22" s="35">
        <v>2227344</v>
      </c>
      <c r="L22" s="38">
        <v>1197.7641739999999</v>
      </c>
      <c r="N22" s="49">
        <f t="shared" si="0"/>
        <v>-22.672836145890038</v>
      </c>
      <c r="O22" s="49">
        <f t="shared" si="1"/>
        <v>5.2568539407199761</v>
      </c>
    </row>
    <row r="23" spans="1:15" x14ac:dyDescent="0.2">
      <c r="A23" t="s">
        <v>47</v>
      </c>
      <c r="B23">
        <v>1</v>
      </c>
      <c r="C23">
        <v>4</v>
      </c>
      <c r="D23">
        <v>320</v>
      </c>
      <c r="E23">
        <v>192</v>
      </c>
      <c r="F23">
        <v>3</v>
      </c>
      <c r="G23">
        <v>600</v>
      </c>
      <c r="H23" s="30">
        <v>2880416</v>
      </c>
      <c r="I23" s="37">
        <v>1062.950278</v>
      </c>
      <c r="K23" s="35">
        <v>2227344</v>
      </c>
      <c r="L23" s="38">
        <v>1252.435291</v>
      </c>
      <c r="N23" s="49">
        <f t="shared" si="0"/>
        <v>-22.672836145890038</v>
      </c>
      <c r="O23" s="49">
        <f t="shared" si="1"/>
        <v>17.826328937655163</v>
      </c>
    </row>
    <row r="24" spans="1:15" x14ac:dyDescent="0.2">
      <c r="A24" t="s">
        <v>47</v>
      </c>
      <c r="B24">
        <v>1</v>
      </c>
      <c r="C24">
        <v>4</v>
      </c>
      <c r="D24">
        <v>320</v>
      </c>
      <c r="E24">
        <v>192</v>
      </c>
      <c r="F24">
        <v>4</v>
      </c>
      <c r="G24">
        <v>1500</v>
      </c>
      <c r="H24" s="30">
        <v>3191394</v>
      </c>
      <c r="I24" s="37">
        <v>1156.36644</v>
      </c>
      <c r="K24" s="35">
        <v>2320583</v>
      </c>
      <c r="L24" s="38">
        <v>1079.395538</v>
      </c>
      <c r="N24" s="49">
        <f t="shared" si="0"/>
        <v>-27.286226645785511</v>
      </c>
      <c r="O24" s="49">
        <f t="shared" si="1"/>
        <v>-6.6562725566473562</v>
      </c>
    </row>
    <row r="25" spans="1:15" x14ac:dyDescent="0.2">
      <c r="A25" t="s">
        <v>47</v>
      </c>
      <c r="B25">
        <v>1</v>
      </c>
      <c r="C25">
        <v>4</v>
      </c>
      <c r="D25">
        <v>320</v>
      </c>
      <c r="E25">
        <v>192</v>
      </c>
      <c r="F25">
        <v>4</v>
      </c>
      <c r="G25">
        <v>600</v>
      </c>
      <c r="H25" s="30">
        <v>3191394</v>
      </c>
      <c r="I25" s="37">
        <v>1204.658011</v>
      </c>
      <c r="K25" s="35">
        <v>2320583</v>
      </c>
      <c r="L25" s="38">
        <v>1167.76956</v>
      </c>
      <c r="N25" s="49">
        <f t="shared" si="0"/>
        <v>-27.286226645785511</v>
      </c>
      <c r="O25" s="49">
        <f t="shared" si="1"/>
        <v>-3.0621513046161972</v>
      </c>
    </row>
    <row r="26" spans="1:15" x14ac:dyDescent="0.2">
      <c r="A26" t="s">
        <v>47</v>
      </c>
      <c r="B26">
        <v>2</v>
      </c>
      <c r="C26">
        <v>4</v>
      </c>
      <c r="D26">
        <v>320</v>
      </c>
      <c r="E26">
        <v>192</v>
      </c>
      <c r="F26">
        <v>1</v>
      </c>
      <c r="G26">
        <v>1500</v>
      </c>
      <c r="H26" s="30">
        <v>1742667</v>
      </c>
      <c r="I26" s="37">
        <v>803.49968799999999</v>
      </c>
      <c r="K26" s="35">
        <v>1735821</v>
      </c>
      <c r="L26" s="38">
        <v>881.48873700000001</v>
      </c>
      <c r="N26" s="49">
        <f t="shared" si="0"/>
        <v>-0.39284613755812209</v>
      </c>
      <c r="O26" s="49">
        <f t="shared" si="1"/>
        <v>9.7061704148415338</v>
      </c>
    </row>
    <row r="27" spans="1:15" x14ac:dyDescent="0.2">
      <c r="A27" t="s">
        <v>47</v>
      </c>
      <c r="B27">
        <v>2</v>
      </c>
      <c r="C27">
        <v>4</v>
      </c>
      <c r="D27">
        <v>320</v>
      </c>
      <c r="E27">
        <v>192</v>
      </c>
      <c r="F27">
        <v>1</v>
      </c>
      <c r="G27">
        <v>600</v>
      </c>
      <c r="H27" s="30">
        <v>1742667</v>
      </c>
      <c r="I27" s="37">
        <v>830.64143999999999</v>
      </c>
      <c r="K27" s="35">
        <v>1735821</v>
      </c>
      <c r="L27" s="38">
        <v>1003.792104</v>
      </c>
      <c r="N27" s="49">
        <f t="shared" si="0"/>
        <v>-0.39284613755812209</v>
      </c>
      <c r="O27" s="49">
        <f t="shared" si="1"/>
        <v>20.845416043774556</v>
      </c>
    </row>
    <row r="28" spans="1:15" x14ac:dyDescent="0.2">
      <c r="A28" t="s">
        <v>47</v>
      </c>
      <c r="B28">
        <v>2</v>
      </c>
      <c r="C28">
        <v>4</v>
      </c>
      <c r="D28">
        <v>320</v>
      </c>
      <c r="E28">
        <v>192</v>
      </c>
      <c r="F28">
        <v>2</v>
      </c>
      <c r="G28">
        <v>1500</v>
      </c>
      <c r="H28" s="30">
        <v>1742667</v>
      </c>
      <c r="I28" s="37">
        <v>962.05237799999998</v>
      </c>
      <c r="K28" s="35">
        <v>1735821</v>
      </c>
      <c r="L28" s="38">
        <v>959.07928400000003</v>
      </c>
      <c r="N28" s="49">
        <f t="shared" si="0"/>
        <v>-0.39284613755812209</v>
      </c>
      <c r="O28" s="49">
        <f t="shared" si="1"/>
        <v>-0.30903660424193102</v>
      </c>
    </row>
    <row r="29" spans="1:15" x14ac:dyDescent="0.2">
      <c r="A29" t="s">
        <v>47</v>
      </c>
      <c r="B29">
        <v>2</v>
      </c>
      <c r="C29">
        <v>4</v>
      </c>
      <c r="D29">
        <v>320</v>
      </c>
      <c r="E29">
        <v>192</v>
      </c>
      <c r="F29">
        <v>2</v>
      </c>
      <c r="G29">
        <v>600</v>
      </c>
      <c r="H29" s="30">
        <v>1742667</v>
      </c>
      <c r="I29" s="37">
        <v>1005.586592</v>
      </c>
      <c r="K29" s="35">
        <v>1735821</v>
      </c>
      <c r="L29" s="38">
        <v>993.26785099999995</v>
      </c>
      <c r="N29" s="49">
        <f t="shared" si="0"/>
        <v>-0.39284613755812209</v>
      </c>
      <c r="O29" s="49">
        <f t="shared" si="1"/>
        <v>-1.2250303552177877</v>
      </c>
    </row>
    <row r="30" spans="1:15" x14ac:dyDescent="0.2">
      <c r="A30" t="s">
        <v>47</v>
      </c>
      <c r="B30">
        <v>2</v>
      </c>
      <c r="C30">
        <v>4</v>
      </c>
      <c r="D30">
        <v>320</v>
      </c>
      <c r="E30">
        <v>192</v>
      </c>
      <c r="F30">
        <v>3</v>
      </c>
      <c r="G30">
        <v>1500</v>
      </c>
      <c r="H30" s="30">
        <v>1742667</v>
      </c>
      <c r="I30" s="37">
        <v>810.15392899999995</v>
      </c>
      <c r="K30" s="35">
        <v>1735821</v>
      </c>
      <c r="L30" s="38">
        <v>950.16891899999996</v>
      </c>
      <c r="N30" s="49">
        <f t="shared" si="0"/>
        <v>-0.39284613755812209</v>
      </c>
      <c r="O30" s="49">
        <f t="shared" si="1"/>
        <v>17.28251693759298</v>
      </c>
    </row>
    <row r="31" spans="1:15" x14ac:dyDescent="0.2">
      <c r="A31" t="s">
        <v>47</v>
      </c>
      <c r="B31">
        <v>2</v>
      </c>
      <c r="C31">
        <v>4</v>
      </c>
      <c r="D31">
        <v>320</v>
      </c>
      <c r="E31">
        <v>192</v>
      </c>
      <c r="F31">
        <v>3</v>
      </c>
      <c r="G31">
        <v>600</v>
      </c>
      <c r="H31" s="30">
        <v>1742667</v>
      </c>
      <c r="I31" s="37">
        <v>968.88793199999998</v>
      </c>
      <c r="K31" s="35">
        <v>1735821</v>
      </c>
      <c r="L31" s="38">
        <v>928.50510699999995</v>
      </c>
      <c r="N31" s="49">
        <f t="shared" si="0"/>
        <v>-0.39284613755812209</v>
      </c>
      <c r="O31" s="49">
        <f t="shared" si="1"/>
        <v>-4.1679562378943968</v>
      </c>
    </row>
    <row r="32" spans="1:15" x14ac:dyDescent="0.2">
      <c r="A32" t="s">
        <v>47</v>
      </c>
      <c r="B32">
        <v>2</v>
      </c>
      <c r="C32">
        <v>4</v>
      </c>
      <c r="D32">
        <v>320</v>
      </c>
      <c r="E32">
        <v>192</v>
      </c>
      <c r="F32">
        <v>4</v>
      </c>
      <c r="G32">
        <v>1500</v>
      </c>
      <c r="H32" s="30">
        <v>1742667</v>
      </c>
      <c r="I32" s="37">
        <v>976.98653899999999</v>
      </c>
      <c r="K32" s="35">
        <v>1735821</v>
      </c>
      <c r="L32" s="38">
        <v>965.97617300000002</v>
      </c>
      <c r="N32" s="49">
        <f t="shared" si="0"/>
        <v>-0.39284613755812209</v>
      </c>
      <c r="O32" s="49">
        <f t="shared" si="1"/>
        <v>-1.1269721291420962</v>
      </c>
    </row>
    <row r="33" spans="1:15" x14ac:dyDescent="0.2">
      <c r="A33" t="s">
        <v>47</v>
      </c>
      <c r="B33">
        <v>2</v>
      </c>
      <c r="C33">
        <v>4</v>
      </c>
      <c r="D33">
        <v>320</v>
      </c>
      <c r="E33">
        <v>192</v>
      </c>
      <c r="F33">
        <v>4</v>
      </c>
      <c r="G33">
        <v>600</v>
      </c>
      <c r="H33" s="30">
        <v>1742667</v>
      </c>
      <c r="I33" s="37">
        <v>934.57943899999998</v>
      </c>
      <c r="K33" s="35">
        <v>1735821</v>
      </c>
      <c r="L33" s="38">
        <v>959.89761099999998</v>
      </c>
      <c r="N33" s="49">
        <f t="shared" si="0"/>
        <v>-0.39284613755812209</v>
      </c>
      <c r="O33" s="49">
        <f t="shared" si="1"/>
        <v>2.7090444047314426</v>
      </c>
    </row>
    <row r="34" spans="1:15" s="4" customFormat="1" x14ac:dyDescent="0.2">
      <c r="A34" s="4" t="s">
        <v>47</v>
      </c>
      <c r="B34" s="4">
        <v>3</v>
      </c>
      <c r="C34" s="4">
        <v>0</v>
      </c>
      <c r="D34" s="4">
        <v>320</v>
      </c>
      <c r="E34" s="4">
        <v>192</v>
      </c>
      <c r="F34" s="4">
        <v>1</v>
      </c>
      <c r="G34" s="4">
        <v>1500</v>
      </c>
      <c r="H34" s="60">
        <v>2225964</v>
      </c>
      <c r="I34" s="61">
        <v>915.56459800000005</v>
      </c>
      <c r="K34" s="62">
        <v>1979125</v>
      </c>
      <c r="L34" s="65">
        <v>986.95032400000002</v>
      </c>
      <c r="N34" s="64">
        <f t="shared" si="0"/>
        <v>-11.08908320170497</v>
      </c>
      <c r="O34" s="64">
        <f t="shared" si="1"/>
        <v>7.7969076301047604</v>
      </c>
    </row>
    <row r="35" spans="1:15" s="4" customFormat="1" x14ac:dyDescent="0.2">
      <c r="A35" s="4" t="s">
        <v>47</v>
      </c>
      <c r="B35" s="4">
        <v>3</v>
      </c>
      <c r="C35" s="4">
        <v>0</v>
      </c>
      <c r="D35" s="4">
        <v>320</v>
      </c>
      <c r="E35" s="4">
        <v>192</v>
      </c>
      <c r="F35" s="4">
        <v>1</v>
      </c>
      <c r="G35" s="4">
        <v>600</v>
      </c>
      <c r="H35" s="60">
        <v>2225964</v>
      </c>
      <c r="I35" s="61">
        <v>904.36355400000002</v>
      </c>
      <c r="K35" s="62">
        <v>1979125</v>
      </c>
      <c r="L35" s="65">
        <v>973.23600999999996</v>
      </c>
      <c r="N35" s="64">
        <f t="shared" si="0"/>
        <v>-11.08908320170497</v>
      </c>
      <c r="O35" s="64">
        <f t="shared" si="1"/>
        <v>7.615571823452755</v>
      </c>
    </row>
    <row r="36" spans="1:15" s="4" customFormat="1" x14ac:dyDescent="0.2">
      <c r="A36" s="4" t="s">
        <v>47</v>
      </c>
      <c r="B36" s="4">
        <v>3</v>
      </c>
      <c r="C36" s="4">
        <v>0</v>
      </c>
      <c r="D36" s="4">
        <v>320</v>
      </c>
      <c r="E36" s="4">
        <v>192</v>
      </c>
      <c r="F36" s="4">
        <v>2</v>
      </c>
      <c r="G36" s="4">
        <v>1500</v>
      </c>
      <c r="H36" s="60">
        <v>3310110</v>
      </c>
      <c r="I36" s="61">
        <v>1175.3950629999999</v>
      </c>
      <c r="K36" s="62">
        <v>2396272</v>
      </c>
      <c r="L36" s="65">
        <v>1066.224381</v>
      </c>
      <c r="N36" s="64">
        <f t="shared" si="0"/>
        <v>-27.607481322372973</v>
      </c>
      <c r="O36" s="64">
        <f t="shared" si="1"/>
        <v>-9.2879990257369283</v>
      </c>
    </row>
    <row r="37" spans="1:15" s="4" customFormat="1" x14ac:dyDescent="0.2">
      <c r="A37" s="4" t="s">
        <v>47</v>
      </c>
      <c r="B37" s="4">
        <v>3</v>
      </c>
      <c r="C37" s="4">
        <v>0</v>
      </c>
      <c r="D37" s="4">
        <v>320</v>
      </c>
      <c r="E37" s="4">
        <v>192</v>
      </c>
      <c r="F37" s="4">
        <v>2</v>
      </c>
      <c r="G37" s="4">
        <v>600</v>
      </c>
      <c r="H37" s="60">
        <v>3310110</v>
      </c>
      <c r="I37" s="61">
        <v>1102.2320199999999</v>
      </c>
      <c r="K37" s="62">
        <v>2396272</v>
      </c>
      <c r="L37" s="65">
        <v>935.891437</v>
      </c>
      <c r="N37" s="64">
        <f t="shared" si="0"/>
        <v>-27.607481322372973</v>
      </c>
      <c r="O37" s="64">
        <f t="shared" si="1"/>
        <v>-15.091249390486764</v>
      </c>
    </row>
    <row r="38" spans="1:15" s="4" customFormat="1" x14ac:dyDescent="0.2">
      <c r="A38" s="4" t="s">
        <v>47</v>
      </c>
      <c r="B38" s="4">
        <v>3</v>
      </c>
      <c r="C38" s="4">
        <v>0</v>
      </c>
      <c r="D38" s="4">
        <v>320</v>
      </c>
      <c r="E38" s="4">
        <v>192</v>
      </c>
      <c r="F38" s="4">
        <v>3</v>
      </c>
      <c r="G38" s="4">
        <v>1500</v>
      </c>
      <c r="H38" s="60">
        <v>3429934</v>
      </c>
      <c r="I38" s="61">
        <v>1009.336361</v>
      </c>
      <c r="K38" s="62">
        <v>2489582</v>
      </c>
      <c r="L38" s="65">
        <v>1142.857143</v>
      </c>
      <c r="N38" s="64">
        <f t="shared" si="0"/>
        <v>-27.416037743000306</v>
      </c>
      <c r="O38" s="64">
        <f t="shared" si="1"/>
        <v>13.228571481137788</v>
      </c>
    </row>
    <row r="39" spans="1:15" s="4" customFormat="1" x14ac:dyDescent="0.2">
      <c r="A39" s="4" t="s">
        <v>47</v>
      </c>
      <c r="B39" s="4">
        <v>3</v>
      </c>
      <c r="C39" s="4">
        <v>0</v>
      </c>
      <c r="D39" s="4">
        <v>320</v>
      </c>
      <c r="E39" s="4">
        <v>192</v>
      </c>
      <c r="F39" s="4">
        <v>3</v>
      </c>
      <c r="G39" s="4">
        <v>600</v>
      </c>
      <c r="H39" s="60">
        <v>3429934</v>
      </c>
      <c r="I39" s="61">
        <v>1206.636501</v>
      </c>
      <c r="K39" s="62">
        <v>2489582</v>
      </c>
      <c r="L39" s="65">
        <v>1137.9800849999999</v>
      </c>
      <c r="N39" s="64">
        <f t="shared" si="0"/>
        <v>-27.416037743000306</v>
      </c>
      <c r="O39" s="64">
        <f t="shared" si="1"/>
        <v>-5.6899004748406856</v>
      </c>
    </row>
    <row r="40" spans="1:15" s="4" customFormat="1" x14ac:dyDescent="0.2">
      <c r="A40" s="4" t="s">
        <v>47</v>
      </c>
      <c r="B40" s="4">
        <v>3</v>
      </c>
      <c r="C40" s="4">
        <v>0</v>
      </c>
      <c r="D40" s="4">
        <v>320</v>
      </c>
      <c r="E40" s="4">
        <v>192</v>
      </c>
      <c r="F40" s="4">
        <v>4</v>
      </c>
      <c r="G40" s="4">
        <v>1500</v>
      </c>
      <c r="H40" s="60">
        <v>3523264</v>
      </c>
      <c r="I40" s="61">
        <v>1433.1210189999999</v>
      </c>
      <c r="K40" s="62">
        <v>2582892</v>
      </c>
      <c r="L40" s="65">
        <v>1013.285296</v>
      </c>
      <c r="N40" s="64">
        <f t="shared" si="0"/>
        <v>-26.690364389384392</v>
      </c>
      <c r="O40" s="64">
        <f t="shared" si="1"/>
        <v>-29.295203784880076</v>
      </c>
    </row>
    <row r="41" spans="1:15" s="4" customFormat="1" x14ac:dyDescent="0.2">
      <c r="A41" s="4" t="s">
        <v>47</v>
      </c>
      <c r="B41" s="4">
        <v>3</v>
      </c>
      <c r="C41" s="4">
        <v>0</v>
      </c>
      <c r="D41" s="4">
        <v>320</v>
      </c>
      <c r="E41" s="4">
        <v>192</v>
      </c>
      <c r="F41" s="4">
        <v>4</v>
      </c>
      <c r="G41" s="4">
        <v>600</v>
      </c>
      <c r="H41" s="60">
        <v>3523264</v>
      </c>
      <c r="I41" s="61">
        <v>1160.597708</v>
      </c>
      <c r="K41" s="62">
        <v>2582892</v>
      </c>
      <c r="L41" s="65">
        <v>1166.180758</v>
      </c>
      <c r="N41" s="64">
        <f t="shared" si="0"/>
        <v>-26.690364389384392</v>
      </c>
      <c r="O41" s="64">
        <f t="shared" si="1"/>
        <v>0.48104954555019308</v>
      </c>
    </row>
    <row r="42" spans="1:15" x14ac:dyDescent="0.2">
      <c r="A42" t="s">
        <v>48</v>
      </c>
      <c r="B42">
        <v>0</v>
      </c>
      <c r="C42">
        <v>1</v>
      </c>
      <c r="D42">
        <v>640</v>
      </c>
      <c r="E42">
        <v>360</v>
      </c>
      <c r="F42">
        <v>1</v>
      </c>
      <c r="G42">
        <v>1500</v>
      </c>
      <c r="H42" s="30">
        <v>5317611</v>
      </c>
      <c r="I42" s="37">
        <v>884.26975500000003</v>
      </c>
      <c r="K42" s="35">
        <v>5310765</v>
      </c>
      <c r="L42" s="38">
        <v>939.58213599999999</v>
      </c>
      <c r="N42" s="49">
        <f t="shared" si="0"/>
        <v>-0.1287420234387209</v>
      </c>
      <c r="O42" s="49">
        <f t="shared" si="1"/>
        <v>6.2551478988445055</v>
      </c>
    </row>
    <row r="43" spans="1:15" x14ac:dyDescent="0.2">
      <c r="A43" t="s">
        <v>48</v>
      </c>
      <c r="B43">
        <v>0</v>
      </c>
      <c r="C43">
        <v>1</v>
      </c>
      <c r="D43">
        <v>640</v>
      </c>
      <c r="E43">
        <v>360</v>
      </c>
      <c r="F43">
        <v>1</v>
      </c>
      <c r="G43">
        <v>600</v>
      </c>
      <c r="H43" s="30">
        <v>5317611</v>
      </c>
      <c r="I43" s="37">
        <v>909.37283400000001</v>
      </c>
      <c r="K43" s="35">
        <v>5310765</v>
      </c>
      <c r="L43" s="38">
        <v>941.38930900000003</v>
      </c>
      <c r="N43" s="49">
        <f t="shared" si="0"/>
        <v>-0.1287420234387209</v>
      </c>
      <c r="O43" s="49">
        <f t="shared" si="1"/>
        <v>3.5207204133392898</v>
      </c>
    </row>
    <row r="44" spans="1:15" x14ac:dyDescent="0.2">
      <c r="A44" t="s">
        <v>48</v>
      </c>
      <c r="B44">
        <v>0</v>
      </c>
      <c r="C44">
        <v>1</v>
      </c>
      <c r="D44">
        <v>640</v>
      </c>
      <c r="E44">
        <v>360</v>
      </c>
      <c r="F44">
        <v>2</v>
      </c>
      <c r="G44">
        <v>1500</v>
      </c>
      <c r="H44" s="30">
        <v>5317611</v>
      </c>
      <c r="I44" s="37">
        <v>892.13010599999996</v>
      </c>
      <c r="K44" s="35">
        <v>5310765</v>
      </c>
      <c r="L44" s="38">
        <v>931.21697099999994</v>
      </c>
      <c r="N44" s="49">
        <f t="shared" si="0"/>
        <v>-0.1287420234387209</v>
      </c>
      <c r="O44" s="49">
        <f t="shared" si="1"/>
        <v>4.3812964877120724</v>
      </c>
    </row>
    <row r="45" spans="1:15" x14ac:dyDescent="0.2">
      <c r="A45" t="s">
        <v>48</v>
      </c>
      <c r="B45">
        <v>0</v>
      </c>
      <c r="C45">
        <v>1</v>
      </c>
      <c r="D45">
        <v>640</v>
      </c>
      <c r="E45">
        <v>360</v>
      </c>
      <c r="F45">
        <v>2</v>
      </c>
      <c r="G45">
        <v>600</v>
      </c>
      <c r="H45" s="30">
        <v>5317611</v>
      </c>
      <c r="I45" s="37">
        <v>891.12300300000004</v>
      </c>
      <c r="K45" s="35">
        <v>5310765</v>
      </c>
      <c r="L45" s="38">
        <v>935.59590500000002</v>
      </c>
      <c r="N45" s="49">
        <f t="shared" si="0"/>
        <v>-0.1287420234387209</v>
      </c>
      <c r="O45" s="49">
        <f t="shared" si="1"/>
        <v>4.9906580629475652</v>
      </c>
    </row>
    <row r="46" spans="1:15" x14ac:dyDescent="0.2">
      <c r="A46" t="s">
        <v>48</v>
      </c>
      <c r="B46">
        <v>0</v>
      </c>
      <c r="C46">
        <v>1</v>
      </c>
      <c r="D46">
        <v>640</v>
      </c>
      <c r="E46">
        <v>360</v>
      </c>
      <c r="F46">
        <v>3</v>
      </c>
      <c r="G46">
        <v>1500</v>
      </c>
      <c r="H46" s="30">
        <v>5317611</v>
      </c>
      <c r="I46" s="37">
        <v>901.19894699999998</v>
      </c>
      <c r="K46" s="35">
        <v>5310765</v>
      </c>
      <c r="L46" s="38">
        <v>951.740004</v>
      </c>
      <c r="N46" s="49">
        <f t="shared" si="0"/>
        <v>-0.1287420234387209</v>
      </c>
      <c r="O46" s="49">
        <f t="shared" si="1"/>
        <v>5.6082019589843153</v>
      </c>
    </row>
    <row r="47" spans="1:15" x14ac:dyDescent="0.2">
      <c r="A47" t="s">
        <v>48</v>
      </c>
      <c r="B47">
        <v>0</v>
      </c>
      <c r="C47">
        <v>1</v>
      </c>
      <c r="D47">
        <v>640</v>
      </c>
      <c r="E47">
        <v>360</v>
      </c>
      <c r="F47">
        <v>3</v>
      </c>
      <c r="G47">
        <v>600</v>
      </c>
      <c r="H47" s="30">
        <v>5317611</v>
      </c>
      <c r="I47" s="37">
        <v>869.76169200000004</v>
      </c>
      <c r="K47" s="35">
        <v>5310765</v>
      </c>
      <c r="L47" s="38">
        <v>934.10485200000005</v>
      </c>
      <c r="N47" s="49">
        <f t="shared" si="0"/>
        <v>-0.1287420234387209</v>
      </c>
      <c r="O47" s="49">
        <f t="shared" si="1"/>
        <v>7.3977918999909242</v>
      </c>
    </row>
    <row r="48" spans="1:15" x14ac:dyDescent="0.2">
      <c r="A48" t="s">
        <v>48</v>
      </c>
      <c r="B48">
        <v>0</v>
      </c>
      <c r="C48">
        <v>1</v>
      </c>
      <c r="D48">
        <v>640</v>
      </c>
      <c r="E48">
        <v>360</v>
      </c>
      <c r="F48">
        <v>4</v>
      </c>
      <c r="G48">
        <v>1500</v>
      </c>
      <c r="H48" s="30">
        <v>5317611</v>
      </c>
      <c r="I48" s="37">
        <v>886.40423099999998</v>
      </c>
      <c r="K48" s="35">
        <v>5310765</v>
      </c>
      <c r="L48" s="38">
        <v>944.47581100000002</v>
      </c>
      <c r="N48" s="49">
        <f t="shared" si="0"/>
        <v>-0.1287420234387209</v>
      </c>
      <c r="O48" s="49">
        <f t="shared" si="1"/>
        <v>6.5513653894100203</v>
      </c>
    </row>
    <row r="49" spans="1:15" x14ac:dyDescent="0.2">
      <c r="A49" t="s">
        <v>48</v>
      </c>
      <c r="B49">
        <v>0</v>
      </c>
      <c r="C49">
        <v>1</v>
      </c>
      <c r="D49">
        <v>640</v>
      </c>
      <c r="E49">
        <v>360</v>
      </c>
      <c r="F49">
        <v>4</v>
      </c>
      <c r="G49">
        <v>600</v>
      </c>
      <c r="H49" s="30">
        <v>5317611</v>
      </c>
      <c r="I49" s="37">
        <v>878.21214699999996</v>
      </c>
      <c r="K49" s="35">
        <v>5310765</v>
      </c>
      <c r="L49" s="38">
        <v>938.24079400000005</v>
      </c>
      <c r="N49" s="49">
        <f t="shared" si="0"/>
        <v>-0.1287420234387209</v>
      </c>
      <c r="O49" s="49">
        <f t="shared" si="1"/>
        <v>6.8353241531741302</v>
      </c>
    </row>
    <row r="50" spans="1:15" x14ac:dyDescent="0.2">
      <c r="A50" t="s">
        <v>48</v>
      </c>
      <c r="B50">
        <v>1</v>
      </c>
      <c r="C50">
        <v>4</v>
      </c>
      <c r="D50">
        <v>640</v>
      </c>
      <c r="E50">
        <v>360</v>
      </c>
      <c r="F50">
        <v>1</v>
      </c>
      <c r="G50">
        <v>1500</v>
      </c>
      <c r="H50" s="30">
        <v>5360235</v>
      </c>
      <c r="I50" s="37">
        <v>891.99037899999996</v>
      </c>
      <c r="K50" s="35">
        <v>5332233</v>
      </c>
      <c r="L50" s="38">
        <v>931.07757300000003</v>
      </c>
      <c r="N50" s="49">
        <f t="shared" si="0"/>
        <v>-0.52240246929472312</v>
      </c>
      <c r="O50" s="49">
        <f t="shared" si="1"/>
        <v>4.3820196854387898</v>
      </c>
    </row>
    <row r="51" spans="1:15" x14ac:dyDescent="0.2">
      <c r="A51" t="s">
        <v>48</v>
      </c>
      <c r="B51">
        <v>1</v>
      </c>
      <c r="C51">
        <v>4</v>
      </c>
      <c r="D51">
        <v>640</v>
      </c>
      <c r="E51">
        <v>360</v>
      </c>
      <c r="F51">
        <v>1</v>
      </c>
      <c r="G51">
        <v>600</v>
      </c>
      <c r="H51" s="30">
        <v>5360235</v>
      </c>
      <c r="I51" s="37">
        <v>879.87908600000003</v>
      </c>
      <c r="K51" s="35">
        <v>5332233</v>
      </c>
      <c r="L51" s="38">
        <v>930.52079900000001</v>
      </c>
      <c r="N51" s="49">
        <f t="shared" si="0"/>
        <v>-0.52240246929472312</v>
      </c>
      <c r="O51" s="49">
        <f t="shared" si="1"/>
        <v>5.755530936667812</v>
      </c>
    </row>
    <row r="52" spans="1:15" x14ac:dyDescent="0.2">
      <c r="A52" t="s">
        <v>48</v>
      </c>
      <c r="B52">
        <v>1</v>
      </c>
      <c r="C52">
        <v>4</v>
      </c>
      <c r="D52">
        <v>640</v>
      </c>
      <c r="E52">
        <v>360</v>
      </c>
      <c r="F52">
        <v>2</v>
      </c>
      <c r="G52">
        <v>1500</v>
      </c>
      <c r="H52" s="30">
        <v>8233342</v>
      </c>
      <c r="I52" s="37">
        <v>1414.299211</v>
      </c>
      <c r="K52" s="35">
        <v>6753529</v>
      </c>
      <c r="L52" s="38">
        <v>1459.2354789999999</v>
      </c>
      <c r="N52" s="49">
        <f t="shared" si="0"/>
        <v>-17.97341832757585</v>
      </c>
      <c r="O52" s="49">
        <f t="shared" si="1"/>
        <v>3.1772815575727509</v>
      </c>
    </row>
    <row r="53" spans="1:15" x14ac:dyDescent="0.2">
      <c r="A53" t="s">
        <v>48</v>
      </c>
      <c r="B53">
        <v>1</v>
      </c>
      <c r="C53">
        <v>4</v>
      </c>
      <c r="D53">
        <v>640</v>
      </c>
      <c r="E53">
        <v>360</v>
      </c>
      <c r="F53">
        <v>2</v>
      </c>
      <c r="G53">
        <v>600</v>
      </c>
      <c r="H53" s="30">
        <v>8233342</v>
      </c>
      <c r="I53" s="37">
        <v>1422.1814099999999</v>
      </c>
      <c r="K53" s="35">
        <v>6753529</v>
      </c>
      <c r="L53" s="38">
        <v>1450.6136019999999</v>
      </c>
      <c r="N53" s="49">
        <f t="shared" si="0"/>
        <v>-17.97341832757585</v>
      </c>
      <c r="O53" s="49">
        <f t="shared" si="1"/>
        <v>1.9991958691120839</v>
      </c>
    </row>
    <row r="54" spans="1:15" x14ac:dyDescent="0.2">
      <c r="A54" t="s">
        <v>48</v>
      </c>
      <c r="B54">
        <v>1</v>
      </c>
      <c r="C54">
        <v>4</v>
      </c>
      <c r="D54">
        <v>640</v>
      </c>
      <c r="E54">
        <v>360</v>
      </c>
      <c r="F54">
        <v>3</v>
      </c>
      <c r="G54">
        <v>1500</v>
      </c>
      <c r="H54" s="30">
        <v>9327680</v>
      </c>
      <c r="I54" s="37">
        <v>1639.4725060000001</v>
      </c>
      <c r="K54" s="35">
        <v>7107888</v>
      </c>
      <c r="L54" s="38">
        <v>1521.797235</v>
      </c>
      <c r="N54" s="49">
        <f t="shared" si="0"/>
        <v>-23.797900442553775</v>
      </c>
      <c r="O54" s="49">
        <f t="shared" si="1"/>
        <v>-7.1776300346204192</v>
      </c>
    </row>
    <row r="55" spans="1:15" x14ac:dyDescent="0.2">
      <c r="A55" t="s">
        <v>48</v>
      </c>
      <c r="B55">
        <v>1</v>
      </c>
      <c r="C55">
        <v>4</v>
      </c>
      <c r="D55">
        <v>640</v>
      </c>
      <c r="E55">
        <v>360</v>
      </c>
      <c r="F55">
        <v>3</v>
      </c>
      <c r="G55">
        <v>600</v>
      </c>
      <c r="H55" s="30">
        <v>9327680</v>
      </c>
      <c r="I55" s="37">
        <v>1649.7670230000001</v>
      </c>
      <c r="K55" s="35">
        <v>7107888</v>
      </c>
      <c r="L55" s="38">
        <v>1669.9868610000001</v>
      </c>
      <c r="N55" s="49">
        <f t="shared" si="0"/>
        <v>-23.797900442553775</v>
      </c>
      <c r="O55" s="49">
        <f t="shared" si="1"/>
        <v>1.2256177822751875</v>
      </c>
    </row>
    <row r="56" spans="1:15" x14ac:dyDescent="0.2">
      <c r="A56" t="s">
        <v>48</v>
      </c>
      <c r="B56">
        <v>1</v>
      </c>
      <c r="C56">
        <v>4</v>
      </c>
      <c r="D56">
        <v>640</v>
      </c>
      <c r="E56">
        <v>360</v>
      </c>
      <c r="F56">
        <v>4</v>
      </c>
      <c r="G56">
        <v>1500</v>
      </c>
      <c r="H56" s="30">
        <v>10422018</v>
      </c>
      <c r="I56" s="37">
        <v>1669.7661129999999</v>
      </c>
      <c r="K56" s="35">
        <v>7462247</v>
      </c>
      <c r="L56" s="38">
        <v>1669.853799</v>
      </c>
      <c r="N56" s="49">
        <f t="shared" si="0"/>
        <v>-28.39921212955111</v>
      </c>
      <c r="O56" s="49">
        <f t="shared" si="1"/>
        <v>5.2513941513961061E-3</v>
      </c>
    </row>
    <row r="57" spans="1:15" x14ac:dyDescent="0.2">
      <c r="A57" t="s">
        <v>48</v>
      </c>
      <c r="B57">
        <v>1</v>
      </c>
      <c r="C57">
        <v>4</v>
      </c>
      <c r="D57">
        <v>640</v>
      </c>
      <c r="E57">
        <v>360</v>
      </c>
      <c r="F57">
        <v>4</v>
      </c>
      <c r="G57">
        <v>600</v>
      </c>
      <c r="H57" s="30">
        <v>10422018</v>
      </c>
      <c r="I57" s="37">
        <v>1576.387778</v>
      </c>
      <c r="K57" s="35">
        <v>7462247</v>
      </c>
      <c r="L57" s="38">
        <v>1758.6459319999999</v>
      </c>
      <c r="N57" s="49">
        <f t="shared" si="0"/>
        <v>-28.39921212955111</v>
      </c>
      <c r="O57" s="49">
        <f t="shared" si="1"/>
        <v>11.561758885953497</v>
      </c>
    </row>
    <row r="58" spans="1:15" x14ac:dyDescent="0.2">
      <c r="A58" t="s">
        <v>48</v>
      </c>
      <c r="B58">
        <v>2</v>
      </c>
      <c r="C58">
        <v>4</v>
      </c>
      <c r="D58">
        <v>640</v>
      </c>
      <c r="E58">
        <v>360</v>
      </c>
      <c r="F58">
        <v>1</v>
      </c>
      <c r="G58">
        <v>1500</v>
      </c>
      <c r="H58" s="30">
        <v>5317611</v>
      </c>
      <c r="I58" s="37">
        <v>894.22734500000001</v>
      </c>
      <c r="K58" s="35">
        <v>5310765</v>
      </c>
      <c r="L58" s="38">
        <v>936.61194499999999</v>
      </c>
      <c r="N58" s="49">
        <f t="shared" si="0"/>
        <v>-0.1287420234387209</v>
      </c>
      <c r="O58" s="49">
        <f t="shared" si="1"/>
        <v>4.739801375678125</v>
      </c>
    </row>
    <row r="59" spans="1:15" x14ac:dyDescent="0.2">
      <c r="A59" t="s">
        <v>48</v>
      </c>
      <c r="B59">
        <v>2</v>
      </c>
      <c r="C59">
        <v>4</v>
      </c>
      <c r="D59">
        <v>640</v>
      </c>
      <c r="E59">
        <v>360</v>
      </c>
      <c r="F59">
        <v>1</v>
      </c>
      <c r="G59">
        <v>600</v>
      </c>
      <c r="H59" s="30">
        <v>5317611</v>
      </c>
      <c r="I59" s="37">
        <v>892.66687999999999</v>
      </c>
      <c r="K59" s="35">
        <v>5310765</v>
      </c>
      <c r="L59" s="38">
        <v>936.82756500000005</v>
      </c>
      <c r="N59" s="49">
        <f t="shared" si="0"/>
        <v>-0.1287420234387209</v>
      </c>
      <c r="O59" s="49">
        <f t="shared" si="1"/>
        <v>4.9470509088451964</v>
      </c>
    </row>
    <row r="60" spans="1:15" x14ac:dyDescent="0.2">
      <c r="A60" t="s">
        <v>48</v>
      </c>
      <c r="B60">
        <v>2</v>
      </c>
      <c r="C60">
        <v>4</v>
      </c>
      <c r="D60">
        <v>640</v>
      </c>
      <c r="E60">
        <v>360</v>
      </c>
      <c r="F60">
        <v>2</v>
      </c>
      <c r="G60">
        <v>1500</v>
      </c>
      <c r="H60" s="30">
        <v>5317611</v>
      </c>
      <c r="I60" s="37">
        <v>886.71720700000003</v>
      </c>
      <c r="K60" s="35">
        <v>5310765</v>
      </c>
      <c r="L60" s="38">
        <v>948.73771299999999</v>
      </c>
      <c r="N60" s="49">
        <f t="shared" si="0"/>
        <v>-0.1287420234387209</v>
      </c>
      <c r="O60" s="49">
        <f t="shared" si="1"/>
        <v>6.9943952266170424</v>
      </c>
    </row>
    <row r="61" spans="1:15" x14ac:dyDescent="0.2">
      <c r="A61" t="s">
        <v>48</v>
      </c>
      <c r="B61">
        <v>2</v>
      </c>
      <c r="C61">
        <v>4</v>
      </c>
      <c r="D61">
        <v>640</v>
      </c>
      <c r="E61">
        <v>360</v>
      </c>
      <c r="F61">
        <v>2</v>
      </c>
      <c r="G61">
        <v>600</v>
      </c>
      <c r="H61" s="30">
        <v>5317611</v>
      </c>
      <c r="I61" s="37">
        <v>880.85254499999996</v>
      </c>
      <c r="K61" s="35">
        <v>5310765</v>
      </c>
      <c r="L61" s="38">
        <v>947.660979</v>
      </c>
      <c r="N61" s="49">
        <f t="shared" si="0"/>
        <v>-0.1287420234387209</v>
      </c>
      <c r="O61" s="49">
        <f t="shared" si="1"/>
        <v>7.5845196087842419</v>
      </c>
    </row>
    <row r="62" spans="1:15" x14ac:dyDescent="0.2">
      <c r="A62" t="s">
        <v>48</v>
      </c>
      <c r="B62">
        <v>2</v>
      </c>
      <c r="C62">
        <v>4</v>
      </c>
      <c r="D62">
        <v>640</v>
      </c>
      <c r="E62">
        <v>360</v>
      </c>
      <c r="F62">
        <v>3</v>
      </c>
      <c r="G62">
        <v>1500</v>
      </c>
      <c r="H62" s="30">
        <v>5317611</v>
      </c>
      <c r="I62" s="37">
        <v>871.25293499999998</v>
      </c>
      <c r="K62" s="35">
        <v>5310765</v>
      </c>
      <c r="L62" s="38">
        <v>944.89382999999998</v>
      </c>
      <c r="N62" s="49">
        <f t="shared" si="0"/>
        <v>-0.1287420234387209</v>
      </c>
      <c r="O62" s="49">
        <f t="shared" si="1"/>
        <v>8.4522980688725031</v>
      </c>
    </row>
    <row r="63" spans="1:15" x14ac:dyDescent="0.2">
      <c r="A63" t="s">
        <v>48</v>
      </c>
      <c r="B63">
        <v>2</v>
      </c>
      <c r="C63">
        <v>4</v>
      </c>
      <c r="D63">
        <v>640</v>
      </c>
      <c r="E63">
        <v>360</v>
      </c>
      <c r="F63">
        <v>3</v>
      </c>
      <c r="G63">
        <v>600</v>
      </c>
      <c r="H63" s="30">
        <v>5317611</v>
      </c>
      <c r="I63" s="37">
        <v>865.50548300000003</v>
      </c>
      <c r="K63" s="35">
        <v>5310765</v>
      </c>
      <c r="L63" s="38">
        <v>932.79130999999995</v>
      </c>
      <c r="N63" s="49">
        <f t="shared" si="0"/>
        <v>-0.1287420234387209</v>
      </c>
      <c r="O63" s="49">
        <f t="shared" si="1"/>
        <v>7.774165308205208</v>
      </c>
    </row>
    <row r="64" spans="1:15" x14ac:dyDescent="0.2">
      <c r="A64" t="s">
        <v>48</v>
      </c>
      <c r="B64">
        <v>2</v>
      </c>
      <c r="C64">
        <v>4</v>
      </c>
      <c r="D64">
        <v>640</v>
      </c>
      <c r="E64">
        <v>360</v>
      </c>
      <c r="F64">
        <v>4</v>
      </c>
      <c r="G64">
        <v>1500</v>
      </c>
      <c r="H64" s="30">
        <v>5317611</v>
      </c>
      <c r="I64" s="37">
        <v>894.54346399999997</v>
      </c>
      <c r="K64" s="35">
        <v>5310765</v>
      </c>
      <c r="L64" s="38">
        <v>907.94345799999996</v>
      </c>
      <c r="N64" s="49">
        <f t="shared" si="0"/>
        <v>-0.1287420234387209</v>
      </c>
      <c r="O64" s="49">
        <f t="shared" si="1"/>
        <v>1.4979701422311205</v>
      </c>
    </row>
    <row r="65" spans="1:15" x14ac:dyDescent="0.2">
      <c r="A65" t="s">
        <v>48</v>
      </c>
      <c r="B65">
        <v>2</v>
      </c>
      <c r="C65">
        <v>4</v>
      </c>
      <c r="D65">
        <v>640</v>
      </c>
      <c r="E65">
        <v>360</v>
      </c>
      <c r="F65">
        <v>4</v>
      </c>
      <c r="G65">
        <v>600</v>
      </c>
      <c r="H65" s="30">
        <v>5317611</v>
      </c>
      <c r="I65" s="37">
        <v>895.03975600000001</v>
      </c>
      <c r="K65" s="35">
        <v>5310765</v>
      </c>
      <c r="L65" s="38">
        <v>945.46999400000004</v>
      </c>
      <c r="N65" s="49">
        <f t="shared" si="0"/>
        <v>-0.1287420234387209</v>
      </c>
      <c r="O65" s="49">
        <f t="shared" si="1"/>
        <v>5.6344131824240478</v>
      </c>
    </row>
    <row r="66" spans="1:15" s="4" customFormat="1" x14ac:dyDescent="0.2">
      <c r="A66" s="4" t="s">
        <v>48</v>
      </c>
      <c r="B66" s="4">
        <v>3</v>
      </c>
      <c r="C66" s="4">
        <v>0</v>
      </c>
      <c r="D66" s="4">
        <v>640</v>
      </c>
      <c r="E66" s="4">
        <v>360</v>
      </c>
      <c r="F66" s="4">
        <v>1</v>
      </c>
      <c r="G66" s="4">
        <v>1500</v>
      </c>
      <c r="H66" s="60">
        <v>5800908</v>
      </c>
      <c r="I66" s="61">
        <v>837.44037000000003</v>
      </c>
      <c r="K66" s="62">
        <v>5554069</v>
      </c>
      <c r="L66" s="65">
        <v>887.40189699999996</v>
      </c>
      <c r="N66" s="64">
        <f t="shared" si="0"/>
        <v>-4.2551786720285856</v>
      </c>
      <c r="O66" s="64">
        <f t="shared" si="1"/>
        <v>5.9659802404796816</v>
      </c>
    </row>
    <row r="67" spans="1:15" s="4" customFormat="1" x14ac:dyDescent="0.2">
      <c r="A67" s="4" t="s">
        <v>48</v>
      </c>
      <c r="B67" s="4">
        <v>3</v>
      </c>
      <c r="C67" s="4">
        <v>0</v>
      </c>
      <c r="D67" s="4">
        <v>640</v>
      </c>
      <c r="E67" s="4">
        <v>360</v>
      </c>
      <c r="F67" s="4">
        <v>1</v>
      </c>
      <c r="G67" s="4">
        <v>600</v>
      </c>
      <c r="H67" s="60">
        <v>5800908</v>
      </c>
      <c r="I67" s="61">
        <v>830.536877</v>
      </c>
      <c r="K67" s="62">
        <v>5554069</v>
      </c>
      <c r="L67" s="65">
        <v>886.70421999999996</v>
      </c>
      <c r="N67" s="64">
        <f t="shared" si="0"/>
        <v>-4.2551786720285856</v>
      </c>
      <c r="O67" s="64">
        <f t="shared" si="1"/>
        <v>6.7627753270731601</v>
      </c>
    </row>
    <row r="68" spans="1:15" s="4" customFormat="1" x14ac:dyDescent="0.2">
      <c r="A68" s="4" t="s">
        <v>48</v>
      </c>
      <c r="B68" s="4">
        <v>3</v>
      </c>
      <c r="C68" s="4">
        <v>0</v>
      </c>
      <c r="D68" s="4">
        <v>640</v>
      </c>
      <c r="E68" s="4">
        <v>360</v>
      </c>
      <c r="F68" s="4">
        <v>2</v>
      </c>
      <c r="G68" s="4">
        <v>1500</v>
      </c>
      <c r="H68" s="60">
        <v>8973894</v>
      </c>
      <c r="I68" s="61">
        <v>984.618606</v>
      </c>
      <c r="K68" s="62">
        <v>7030576</v>
      </c>
      <c r="L68" s="65">
        <v>1038.5737770000001</v>
      </c>
      <c r="N68" s="64">
        <f t="shared" si="0"/>
        <v>-21.655236845899893</v>
      </c>
      <c r="O68" s="64">
        <f t="shared" si="1"/>
        <v>5.4798041263095998</v>
      </c>
    </row>
    <row r="69" spans="1:15" s="4" customFormat="1" x14ac:dyDescent="0.2">
      <c r="A69" s="4" t="s">
        <v>48</v>
      </c>
      <c r="B69" s="4">
        <v>3</v>
      </c>
      <c r="C69" s="4">
        <v>0</v>
      </c>
      <c r="D69" s="4">
        <v>640</v>
      </c>
      <c r="E69" s="4">
        <v>360</v>
      </c>
      <c r="F69" s="4">
        <v>2</v>
      </c>
      <c r="G69" s="4">
        <v>600</v>
      </c>
      <c r="H69" s="60">
        <v>8973894</v>
      </c>
      <c r="I69" s="61">
        <v>1041.6542340000001</v>
      </c>
      <c r="K69" s="62">
        <v>7309959</v>
      </c>
      <c r="L69" s="65">
        <v>1039.7709669999999</v>
      </c>
      <c r="N69" s="64">
        <f t="shared" si="0"/>
        <v>-18.541950684953488</v>
      </c>
      <c r="O69" s="64">
        <f t="shared" si="1"/>
        <v>-0.18079578986285383</v>
      </c>
    </row>
    <row r="70" spans="1:15" s="4" customFormat="1" x14ac:dyDescent="0.2">
      <c r="A70" s="4" t="s">
        <v>48</v>
      </c>
      <c r="B70" s="4">
        <v>3</v>
      </c>
      <c r="C70" s="4">
        <v>0</v>
      </c>
      <c r="D70" s="4">
        <v>640</v>
      </c>
      <c r="E70" s="4">
        <v>360</v>
      </c>
      <c r="F70" s="4">
        <v>3</v>
      </c>
      <c r="G70" s="4">
        <v>1500</v>
      </c>
      <c r="H70" s="60">
        <v>9384678</v>
      </c>
      <c r="I70" s="61">
        <v>1424.9444109999999</v>
      </c>
      <c r="K70" s="62">
        <v>7385006</v>
      </c>
      <c r="L70" s="65">
        <v>1423.2259979999999</v>
      </c>
      <c r="N70" s="64">
        <f t="shared" si="0"/>
        <v>-21.307838159178182</v>
      </c>
      <c r="O70" s="64">
        <f t="shared" si="1"/>
        <v>-0.12059509035823399</v>
      </c>
    </row>
    <row r="71" spans="1:15" s="4" customFormat="1" x14ac:dyDescent="0.2">
      <c r="A71" s="4" t="s">
        <v>48</v>
      </c>
      <c r="B71" s="4">
        <v>3</v>
      </c>
      <c r="C71" s="4">
        <v>0</v>
      </c>
      <c r="D71" s="4">
        <v>640</v>
      </c>
      <c r="E71" s="4">
        <v>360</v>
      </c>
      <c r="F71" s="4">
        <v>3</v>
      </c>
      <c r="G71" s="4">
        <v>600</v>
      </c>
      <c r="H71" s="60">
        <v>9384678</v>
      </c>
      <c r="I71" s="61">
        <v>1420.7185119999999</v>
      </c>
      <c r="K71" s="62">
        <v>7571500</v>
      </c>
      <c r="L71" s="65">
        <v>1435.8371629999999</v>
      </c>
      <c r="N71" s="64">
        <f t="shared" si="0"/>
        <v>-19.320620270615571</v>
      </c>
      <c r="O71" s="64">
        <f t="shared" si="1"/>
        <v>1.0641552758200423</v>
      </c>
    </row>
    <row r="72" spans="1:15" s="4" customFormat="1" x14ac:dyDescent="0.2">
      <c r="A72" s="4" t="s">
        <v>48</v>
      </c>
      <c r="B72" s="4">
        <v>3</v>
      </c>
      <c r="C72" s="4">
        <v>0</v>
      </c>
      <c r="D72" s="4">
        <v>640</v>
      </c>
      <c r="E72" s="4">
        <v>360</v>
      </c>
      <c r="F72" s="4">
        <v>4</v>
      </c>
      <c r="G72" s="4">
        <v>1500</v>
      </c>
      <c r="H72" s="60">
        <v>9739128</v>
      </c>
      <c r="I72" s="61">
        <v>1602.695144</v>
      </c>
      <c r="K72" s="62">
        <v>7739436</v>
      </c>
      <c r="L72" s="65">
        <v>1532.226795</v>
      </c>
      <c r="N72" s="64">
        <f t="shared" si="0"/>
        <v>-20.532556918853516</v>
      </c>
      <c r="O72" s="64">
        <f t="shared" si="1"/>
        <v>-4.3968654465455836</v>
      </c>
    </row>
    <row r="73" spans="1:15" s="4" customFormat="1" x14ac:dyDescent="0.2">
      <c r="A73" s="4" t="s">
        <v>48</v>
      </c>
      <c r="B73" s="4">
        <v>3</v>
      </c>
      <c r="C73" s="4">
        <v>0</v>
      </c>
      <c r="D73" s="4">
        <v>640</v>
      </c>
      <c r="E73" s="4">
        <v>360</v>
      </c>
      <c r="F73" s="4">
        <v>4</v>
      </c>
      <c r="G73" s="4">
        <v>600</v>
      </c>
      <c r="H73" s="60">
        <v>9739128</v>
      </c>
      <c r="I73" s="61">
        <v>1614.409449</v>
      </c>
      <c r="K73" s="62">
        <v>7990711</v>
      </c>
      <c r="L73" s="65">
        <v>1613.1941409999999</v>
      </c>
      <c r="N73" s="64">
        <f t="shared" si="0"/>
        <v>-17.952500470267974</v>
      </c>
      <c r="O73" s="64">
        <f t="shared" si="1"/>
        <v>-7.5278796265274464E-2</v>
      </c>
    </row>
    <row r="74" spans="1:15" x14ac:dyDescent="0.2">
      <c r="A74" t="s">
        <v>44</v>
      </c>
      <c r="B74">
        <v>0</v>
      </c>
      <c r="C74">
        <v>1</v>
      </c>
      <c r="D74">
        <v>1280</v>
      </c>
      <c r="E74">
        <v>720</v>
      </c>
      <c r="F74">
        <v>1</v>
      </c>
      <c r="G74">
        <v>1500</v>
      </c>
      <c r="H74" s="30">
        <v>18575359</v>
      </c>
      <c r="I74" s="37">
        <v>353.44462800000002</v>
      </c>
      <c r="K74" s="35">
        <v>18568513</v>
      </c>
      <c r="L74" s="38">
        <v>353.34933100000001</v>
      </c>
      <c r="N74" s="49">
        <f t="shared" si="0"/>
        <v>-3.6855276928968103E-2</v>
      </c>
      <c r="O74" s="49">
        <f t="shared" si="1"/>
        <v>-2.6962356321346151E-2</v>
      </c>
    </row>
    <row r="75" spans="1:15" x14ac:dyDescent="0.2">
      <c r="A75" t="s">
        <v>44</v>
      </c>
      <c r="B75">
        <v>0</v>
      </c>
      <c r="C75">
        <v>1</v>
      </c>
      <c r="D75">
        <v>1280</v>
      </c>
      <c r="E75">
        <v>720</v>
      </c>
      <c r="F75">
        <v>1</v>
      </c>
      <c r="G75">
        <v>600</v>
      </c>
      <c r="H75" s="30">
        <v>18575359</v>
      </c>
      <c r="I75" s="37">
        <v>362.566486</v>
      </c>
      <c r="K75" s="35">
        <v>18568513</v>
      </c>
      <c r="L75" s="38">
        <v>354.53263299999998</v>
      </c>
      <c r="N75" s="49">
        <f t="shared" ref="N75:N138" si="2">(K75-H75)/H75*100</f>
        <v>-3.6855276928968103E-2</v>
      </c>
      <c r="O75" s="49">
        <f t="shared" ref="O75:O138" si="3">(L75-I75)/I75*100</f>
        <v>-2.2158289059292757</v>
      </c>
    </row>
    <row r="76" spans="1:15" x14ac:dyDescent="0.2">
      <c r="A76" t="s">
        <v>44</v>
      </c>
      <c r="B76">
        <v>0</v>
      </c>
      <c r="C76">
        <v>1</v>
      </c>
      <c r="D76">
        <v>1280</v>
      </c>
      <c r="E76">
        <v>720</v>
      </c>
      <c r="F76">
        <v>2</v>
      </c>
      <c r="G76">
        <v>1500</v>
      </c>
      <c r="H76" s="30">
        <v>18575359</v>
      </c>
      <c r="I76" s="37">
        <v>356.31105700000001</v>
      </c>
      <c r="K76" s="35">
        <v>18568513</v>
      </c>
      <c r="L76" s="38">
        <v>350.660527</v>
      </c>
      <c r="N76" s="49">
        <f t="shared" si="2"/>
        <v>-3.6855276928968103E-2</v>
      </c>
      <c r="O76" s="49">
        <f t="shared" si="3"/>
        <v>-1.5858418898294262</v>
      </c>
    </row>
    <row r="77" spans="1:15" x14ac:dyDescent="0.2">
      <c r="A77" t="s">
        <v>44</v>
      </c>
      <c r="B77">
        <v>0</v>
      </c>
      <c r="C77">
        <v>1</v>
      </c>
      <c r="D77">
        <v>1280</v>
      </c>
      <c r="E77">
        <v>720</v>
      </c>
      <c r="F77">
        <v>2</v>
      </c>
      <c r="G77">
        <v>600</v>
      </c>
      <c r="H77" s="30">
        <v>18575359</v>
      </c>
      <c r="I77" s="37">
        <v>340.58867800000002</v>
      </c>
      <c r="K77" s="35">
        <v>18568513</v>
      </c>
      <c r="L77" s="38">
        <v>356.52919200000002</v>
      </c>
      <c r="N77" s="49">
        <f t="shared" si="2"/>
        <v>-3.6855276928968103E-2</v>
      </c>
      <c r="O77" s="49">
        <f t="shared" si="3"/>
        <v>4.6802830010691094</v>
      </c>
    </row>
    <row r="78" spans="1:15" x14ac:dyDescent="0.2">
      <c r="A78" t="s">
        <v>44</v>
      </c>
      <c r="B78">
        <v>0</v>
      </c>
      <c r="C78">
        <v>1</v>
      </c>
      <c r="D78">
        <v>1280</v>
      </c>
      <c r="E78">
        <v>720</v>
      </c>
      <c r="F78">
        <v>3</v>
      </c>
      <c r="G78">
        <v>1500</v>
      </c>
      <c r="H78" s="30">
        <v>18575359</v>
      </c>
      <c r="I78" s="37">
        <v>324.36334399999998</v>
      </c>
      <c r="K78" s="35">
        <v>18568513</v>
      </c>
      <c r="L78" s="38">
        <v>356.45317899999998</v>
      </c>
      <c r="N78" s="49">
        <f t="shared" si="2"/>
        <v>-3.6855276928968103E-2</v>
      </c>
      <c r="O78" s="49">
        <f t="shared" si="3"/>
        <v>9.8931755371223442</v>
      </c>
    </row>
    <row r="79" spans="1:15" x14ac:dyDescent="0.2">
      <c r="A79" t="s">
        <v>44</v>
      </c>
      <c r="B79">
        <v>0</v>
      </c>
      <c r="C79">
        <v>1</v>
      </c>
      <c r="D79">
        <v>1280</v>
      </c>
      <c r="E79">
        <v>720</v>
      </c>
      <c r="F79">
        <v>3</v>
      </c>
      <c r="G79">
        <v>600</v>
      </c>
      <c r="H79" s="30">
        <v>18575359</v>
      </c>
      <c r="I79" s="37">
        <v>324.23402299999998</v>
      </c>
      <c r="K79" s="35">
        <v>18568513</v>
      </c>
      <c r="L79" s="38">
        <v>347.070515</v>
      </c>
      <c r="N79" s="49">
        <f t="shared" si="2"/>
        <v>-3.6855276928968103E-2</v>
      </c>
      <c r="O79" s="49">
        <f t="shared" si="3"/>
        <v>7.043212735265608</v>
      </c>
    </row>
    <row r="80" spans="1:15" x14ac:dyDescent="0.2">
      <c r="A80" t="s">
        <v>44</v>
      </c>
      <c r="B80">
        <v>0</v>
      </c>
      <c r="C80">
        <v>1</v>
      </c>
      <c r="D80">
        <v>1280</v>
      </c>
      <c r="E80">
        <v>720</v>
      </c>
      <c r="F80">
        <v>4</v>
      </c>
      <c r="G80">
        <v>1500</v>
      </c>
      <c r="H80" s="30">
        <v>18575359</v>
      </c>
      <c r="I80" s="37">
        <v>325.85211299999997</v>
      </c>
      <c r="K80" s="35">
        <v>18568513</v>
      </c>
      <c r="L80" s="38">
        <v>363.60117000000002</v>
      </c>
      <c r="N80" s="49">
        <f t="shared" si="2"/>
        <v>-3.6855276928968103E-2</v>
      </c>
      <c r="O80" s="49">
        <f t="shared" si="3"/>
        <v>11.584720642888712</v>
      </c>
    </row>
    <row r="81" spans="1:15" x14ac:dyDescent="0.2">
      <c r="A81" t="s">
        <v>44</v>
      </c>
      <c r="B81">
        <v>0</v>
      </c>
      <c r="C81">
        <v>1</v>
      </c>
      <c r="D81">
        <v>1280</v>
      </c>
      <c r="E81">
        <v>720</v>
      </c>
      <c r="F81">
        <v>4</v>
      </c>
      <c r="G81">
        <v>600</v>
      </c>
      <c r="H81" s="30">
        <v>18575359</v>
      </c>
      <c r="I81" s="37">
        <v>346.78419200000002</v>
      </c>
      <c r="K81" s="35">
        <v>18568513</v>
      </c>
      <c r="L81" s="38">
        <v>361.38410900000002</v>
      </c>
      <c r="N81" s="49">
        <f t="shared" si="2"/>
        <v>-3.6855276928968103E-2</v>
      </c>
      <c r="O81" s="49">
        <f t="shared" si="3"/>
        <v>4.2100872348875704</v>
      </c>
    </row>
    <row r="82" spans="1:15" x14ac:dyDescent="0.2">
      <c r="A82" t="s">
        <v>44</v>
      </c>
      <c r="B82">
        <v>1</v>
      </c>
      <c r="C82">
        <v>4</v>
      </c>
      <c r="D82">
        <v>1280</v>
      </c>
      <c r="E82">
        <v>720</v>
      </c>
      <c r="F82">
        <v>1</v>
      </c>
      <c r="G82">
        <v>1500</v>
      </c>
      <c r="H82" s="30">
        <v>18617983</v>
      </c>
      <c r="I82" s="37">
        <v>338.53654</v>
      </c>
      <c r="K82" s="35">
        <v>18589981</v>
      </c>
      <c r="L82" s="38">
        <v>347.42359399999998</v>
      </c>
      <c r="N82" s="49">
        <f t="shared" si="2"/>
        <v>-0.15040297329737598</v>
      </c>
      <c r="O82" s="49">
        <f t="shared" si="3"/>
        <v>2.6251387811785332</v>
      </c>
    </row>
    <row r="83" spans="1:15" x14ac:dyDescent="0.2">
      <c r="A83" t="s">
        <v>44</v>
      </c>
      <c r="B83">
        <v>1</v>
      </c>
      <c r="C83">
        <v>4</v>
      </c>
      <c r="D83">
        <v>1280</v>
      </c>
      <c r="E83">
        <v>720</v>
      </c>
      <c r="F83">
        <v>1</v>
      </c>
      <c r="G83">
        <v>600</v>
      </c>
      <c r="H83" s="30">
        <v>18617983</v>
      </c>
      <c r="I83" s="37">
        <v>335.05673400000001</v>
      </c>
      <c r="K83" s="35">
        <v>18589981</v>
      </c>
      <c r="L83" s="38">
        <v>347.46772600000003</v>
      </c>
      <c r="N83" s="49">
        <f t="shared" si="2"/>
        <v>-0.15040297329737598</v>
      </c>
      <c r="O83" s="49">
        <f t="shared" si="3"/>
        <v>3.7041464147979251</v>
      </c>
    </row>
    <row r="84" spans="1:15" x14ac:dyDescent="0.2">
      <c r="A84" t="s">
        <v>44</v>
      </c>
      <c r="B84">
        <v>1</v>
      </c>
      <c r="C84">
        <v>4</v>
      </c>
      <c r="D84">
        <v>1280</v>
      </c>
      <c r="E84">
        <v>720</v>
      </c>
      <c r="F84">
        <v>2</v>
      </c>
      <c r="G84">
        <v>1500</v>
      </c>
      <c r="H84" s="30">
        <v>29724050</v>
      </c>
      <c r="I84" s="37">
        <v>521.89312299999995</v>
      </c>
      <c r="K84" s="35">
        <v>24127757</v>
      </c>
      <c r="L84" s="38">
        <v>520.69895399999996</v>
      </c>
      <c r="N84" s="49">
        <f t="shared" si="2"/>
        <v>-18.827491543043429</v>
      </c>
      <c r="O84" s="49">
        <f t="shared" si="3"/>
        <v>-0.22881485640882612</v>
      </c>
    </row>
    <row r="85" spans="1:15" x14ac:dyDescent="0.2">
      <c r="A85" t="s">
        <v>44</v>
      </c>
      <c r="B85">
        <v>1</v>
      </c>
      <c r="C85">
        <v>4</v>
      </c>
      <c r="D85">
        <v>1280</v>
      </c>
      <c r="E85">
        <v>720</v>
      </c>
      <c r="F85">
        <v>2</v>
      </c>
      <c r="G85">
        <v>600</v>
      </c>
      <c r="H85" s="30">
        <v>29724050</v>
      </c>
      <c r="I85" s="37">
        <v>513.07623799999999</v>
      </c>
      <c r="K85" s="35">
        <v>24127757</v>
      </c>
      <c r="L85" s="38">
        <v>526.14714900000001</v>
      </c>
      <c r="N85" s="49">
        <f t="shared" si="2"/>
        <v>-18.827491543043429</v>
      </c>
      <c r="O85" s="49">
        <f t="shared" si="3"/>
        <v>2.5475572696469375</v>
      </c>
    </row>
    <row r="86" spans="1:15" x14ac:dyDescent="0.2">
      <c r="A86" t="s">
        <v>44</v>
      </c>
      <c r="B86">
        <v>1</v>
      </c>
      <c r="C86">
        <v>4</v>
      </c>
      <c r="D86">
        <v>1280</v>
      </c>
      <c r="E86">
        <v>720</v>
      </c>
      <c r="F86">
        <v>3</v>
      </c>
      <c r="G86">
        <v>1500</v>
      </c>
      <c r="H86" s="30">
        <v>33905748</v>
      </c>
      <c r="I86" s="37">
        <v>562.90779199999997</v>
      </c>
      <c r="K86" s="35">
        <v>25511236</v>
      </c>
      <c r="L86" s="38">
        <v>585.11519499999997</v>
      </c>
      <c r="N86" s="49">
        <f t="shared" si="2"/>
        <v>-24.758374302787832</v>
      </c>
      <c r="O86" s="49">
        <f t="shared" si="3"/>
        <v>3.9451226853864547</v>
      </c>
    </row>
    <row r="87" spans="1:15" x14ac:dyDescent="0.2">
      <c r="A87" t="s">
        <v>44</v>
      </c>
      <c r="B87">
        <v>1</v>
      </c>
      <c r="C87">
        <v>4</v>
      </c>
      <c r="D87">
        <v>1280</v>
      </c>
      <c r="E87">
        <v>720</v>
      </c>
      <c r="F87">
        <v>3</v>
      </c>
      <c r="G87">
        <v>600</v>
      </c>
      <c r="H87" s="30">
        <v>33905748</v>
      </c>
      <c r="I87" s="37">
        <v>556.79217600000004</v>
      </c>
      <c r="K87" s="35">
        <v>25511236</v>
      </c>
      <c r="L87" s="38">
        <v>589.09538099999997</v>
      </c>
      <c r="N87" s="49">
        <f t="shared" si="2"/>
        <v>-24.758374302787832</v>
      </c>
      <c r="O87" s="49">
        <f t="shared" si="3"/>
        <v>5.8016628811249555</v>
      </c>
    </row>
    <row r="88" spans="1:15" x14ac:dyDescent="0.2">
      <c r="A88" t="s">
        <v>44</v>
      </c>
      <c r="B88">
        <v>1</v>
      </c>
      <c r="C88">
        <v>4</v>
      </c>
      <c r="D88">
        <v>1280</v>
      </c>
      <c r="E88">
        <v>720</v>
      </c>
      <c r="F88">
        <v>4</v>
      </c>
      <c r="G88">
        <v>1500</v>
      </c>
      <c r="H88" s="30">
        <v>38087446</v>
      </c>
      <c r="I88" s="37">
        <v>647.46413500000006</v>
      </c>
      <c r="K88" s="35">
        <v>26894715</v>
      </c>
      <c r="L88" s="38">
        <v>709.96525099999997</v>
      </c>
      <c r="N88" s="49">
        <f t="shared" si="2"/>
        <v>-29.386929751078611</v>
      </c>
      <c r="O88" s="49">
        <f t="shared" si="3"/>
        <v>9.6532166990222414</v>
      </c>
    </row>
    <row r="89" spans="1:15" x14ac:dyDescent="0.2">
      <c r="A89" t="s">
        <v>44</v>
      </c>
      <c r="B89">
        <v>1</v>
      </c>
      <c r="C89">
        <v>4</v>
      </c>
      <c r="D89">
        <v>1280</v>
      </c>
      <c r="E89">
        <v>720</v>
      </c>
      <c r="F89">
        <v>4</v>
      </c>
      <c r="G89">
        <v>600</v>
      </c>
      <c r="H89" s="30">
        <v>38087446</v>
      </c>
      <c r="I89" s="37">
        <v>646.951369</v>
      </c>
      <c r="K89" s="35">
        <v>26894715</v>
      </c>
      <c r="L89" s="38">
        <v>653.11101699999995</v>
      </c>
      <c r="N89" s="49">
        <f t="shared" si="2"/>
        <v>-29.386929751078611</v>
      </c>
      <c r="O89" s="49">
        <f t="shared" si="3"/>
        <v>0.95210371214160727</v>
      </c>
    </row>
    <row r="90" spans="1:15" x14ac:dyDescent="0.2">
      <c r="A90" t="s">
        <v>44</v>
      </c>
      <c r="B90">
        <v>2</v>
      </c>
      <c r="C90">
        <v>4</v>
      </c>
      <c r="D90">
        <v>1280</v>
      </c>
      <c r="E90">
        <v>720</v>
      </c>
      <c r="F90">
        <v>1</v>
      </c>
      <c r="G90">
        <v>1500</v>
      </c>
      <c r="H90" s="30">
        <v>18589567</v>
      </c>
      <c r="I90" s="37">
        <v>335.53877</v>
      </c>
      <c r="K90" s="35">
        <v>18575669</v>
      </c>
      <c r="L90" s="38">
        <v>346.708147</v>
      </c>
      <c r="N90" s="49">
        <f t="shared" si="2"/>
        <v>-7.4762365363324493E-2</v>
      </c>
      <c r="O90" s="49">
        <f t="shared" si="3"/>
        <v>3.3287888013656355</v>
      </c>
    </row>
    <row r="91" spans="1:15" x14ac:dyDescent="0.2">
      <c r="A91" t="s">
        <v>44</v>
      </c>
      <c r="B91">
        <v>2</v>
      </c>
      <c r="C91">
        <v>4</v>
      </c>
      <c r="D91">
        <v>1280</v>
      </c>
      <c r="E91">
        <v>720</v>
      </c>
      <c r="F91">
        <v>1</v>
      </c>
      <c r="G91">
        <v>600</v>
      </c>
      <c r="H91" s="30">
        <v>18589567</v>
      </c>
      <c r="I91" s="37">
        <v>343.18761000000001</v>
      </c>
      <c r="K91" s="35">
        <v>18575669</v>
      </c>
      <c r="L91" s="38">
        <v>337.72297099999997</v>
      </c>
      <c r="N91" s="49">
        <f t="shared" si="2"/>
        <v>-7.4762365363324493E-2</v>
      </c>
      <c r="O91" s="49">
        <f t="shared" si="3"/>
        <v>-1.5923182658022048</v>
      </c>
    </row>
    <row r="92" spans="1:15" x14ac:dyDescent="0.2">
      <c r="A92" t="s">
        <v>44</v>
      </c>
      <c r="B92">
        <v>2</v>
      </c>
      <c r="C92">
        <v>4</v>
      </c>
      <c r="D92">
        <v>1280</v>
      </c>
      <c r="E92">
        <v>720</v>
      </c>
      <c r="F92">
        <v>2</v>
      </c>
      <c r="G92">
        <v>1500</v>
      </c>
      <c r="H92" s="30">
        <v>29676280</v>
      </c>
      <c r="I92" s="37">
        <v>488.58671299999997</v>
      </c>
      <c r="K92" s="35">
        <v>24111703</v>
      </c>
      <c r="L92" s="38">
        <v>515.32840899999997</v>
      </c>
      <c r="N92" s="49">
        <f t="shared" si="2"/>
        <v>-18.750924981163408</v>
      </c>
      <c r="O92" s="49">
        <f t="shared" si="3"/>
        <v>5.4732753242104621</v>
      </c>
    </row>
    <row r="93" spans="1:15" x14ac:dyDescent="0.2">
      <c r="A93" t="s">
        <v>44</v>
      </c>
      <c r="B93">
        <v>2</v>
      </c>
      <c r="C93">
        <v>4</v>
      </c>
      <c r="D93">
        <v>1280</v>
      </c>
      <c r="E93">
        <v>720</v>
      </c>
      <c r="F93">
        <v>2</v>
      </c>
      <c r="G93">
        <v>600</v>
      </c>
      <c r="H93" s="30">
        <v>29676280</v>
      </c>
      <c r="I93" s="37">
        <v>488.27695399999999</v>
      </c>
      <c r="K93" s="35">
        <v>24111703</v>
      </c>
      <c r="L93" s="38">
        <v>515.16756599999997</v>
      </c>
      <c r="N93" s="49">
        <f t="shared" si="2"/>
        <v>-18.750924981163408</v>
      </c>
      <c r="O93" s="49">
        <f t="shared" si="3"/>
        <v>5.5072457914939763</v>
      </c>
    </row>
    <row r="94" spans="1:15" x14ac:dyDescent="0.2">
      <c r="A94" t="s">
        <v>44</v>
      </c>
      <c r="B94">
        <v>2</v>
      </c>
      <c r="C94">
        <v>4</v>
      </c>
      <c r="D94">
        <v>1280</v>
      </c>
      <c r="E94">
        <v>720</v>
      </c>
      <c r="F94">
        <v>3</v>
      </c>
      <c r="G94">
        <v>1500</v>
      </c>
      <c r="H94" s="30">
        <v>29676280</v>
      </c>
      <c r="I94" s="37">
        <v>489.30822899999998</v>
      </c>
      <c r="K94" s="35">
        <v>24111703</v>
      </c>
      <c r="L94" s="38">
        <v>511.95011499999998</v>
      </c>
      <c r="N94" s="49">
        <f t="shared" si="2"/>
        <v>-18.750924981163408</v>
      </c>
      <c r="O94" s="49">
        <f t="shared" si="3"/>
        <v>4.6273258159326804</v>
      </c>
    </row>
    <row r="95" spans="1:15" x14ac:dyDescent="0.2">
      <c r="A95" t="s">
        <v>44</v>
      </c>
      <c r="B95">
        <v>2</v>
      </c>
      <c r="C95">
        <v>4</v>
      </c>
      <c r="D95">
        <v>1280</v>
      </c>
      <c r="E95">
        <v>720</v>
      </c>
      <c r="F95">
        <v>3</v>
      </c>
      <c r="G95">
        <v>600</v>
      </c>
      <c r="H95" s="30">
        <v>29676280</v>
      </c>
      <c r="I95" s="37">
        <v>508.37502000000001</v>
      </c>
      <c r="K95" s="35">
        <v>24111703</v>
      </c>
      <c r="L95" s="38">
        <v>509.85197099999999</v>
      </c>
      <c r="N95" s="49">
        <f t="shared" si="2"/>
        <v>-18.750924981163408</v>
      </c>
      <c r="O95" s="49">
        <f t="shared" si="3"/>
        <v>0.29052391283898754</v>
      </c>
    </row>
    <row r="96" spans="1:15" x14ac:dyDescent="0.2">
      <c r="A96" t="s">
        <v>44</v>
      </c>
      <c r="B96">
        <v>2</v>
      </c>
      <c r="C96">
        <v>4</v>
      </c>
      <c r="D96">
        <v>1280</v>
      </c>
      <c r="E96">
        <v>720</v>
      </c>
      <c r="F96">
        <v>4</v>
      </c>
      <c r="G96">
        <v>1500</v>
      </c>
      <c r="H96" s="30">
        <v>29676280</v>
      </c>
      <c r="I96" s="37">
        <v>467.72167400000001</v>
      </c>
      <c r="K96" s="35">
        <v>24111703</v>
      </c>
      <c r="L96" s="38">
        <v>503.23361599999998</v>
      </c>
      <c r="N96" s="49">
        <f t="shared" si="2"/>
        <v>-18.750924981163408</v>
      </c>
      <c r="O96" s="49">
        <f t="shared" si="3"/>
        <v>7.5925371805626387</v>
      </c>
    </row>
    <row r="97" spans="1:15" x14ac:dyDescent="0.2">
      <c r="A97" t="s">
        <v>44</v>
      </c>
      <c r="B97">
        <v>2</v>
      </c>
      <c r="C97">
        <v>4</v>
      </c>
      <c r="D97">
        <v>1280</v>
      </c>
      <c r="E97">
        <v>720</v>
      </c>
      <c r="F97">
        <v>4</v>
      </c>
      <c r="G97">
        <v>600</v>
      </c>
      <c r="H97" s="30">
        <v>29676280</v>
      </c>
      <c r="I97" s="37">
        <v>506.50730700000003</v>
      </c>
      <c r="K97" s="35">
        <v>24111703</v>
      </c>
      <c r="L97" s="38">
        <v>510.051401</v>
      </c>
      <c r="N97" s="49">
        <f t="shared" si="2"/>
        <v>-18.750924981163408</v>
      </c>
      <c r="O97" s="49">
        <f t="shared" si="3"/>
        <v>0.69971231431809788</v>
      </c>
    </row>
    <row r="98" spans="1:15" x14ac:dyDescent="0.2">
      <c r="A98" t="s">
        <v>44</v>
      </c>
      <c r="B98">
        <v>3</v>
      </c>
      <c r="C98">
        <v>0</v>
      </c>
      <c r="D98">
        <v>1280</v>
      </c>
      <c r="E98">
        <v>720</v>
      </c>
      <c r="F98">
        <v>1</v>
      </c>
      <c r="G98">
        <v>1500</v>
      </c>
      <c r="H98" s="30">
        <v>19058656</v>
      </c>
      <c r="I98" s="37">
        <v>327.08065399999998</v>
      </c>
      <c r="K98" s="35">
        <v>18811817</v>
      </c>
      <c r="L98" s="38">
        <v>346.881551</v>
      </c>
      <c r="N98" s="49">
        <f t="shared" si="2"/>
        <v>-1.2951542858006357</v>
      </c>
      <c r="O98" s="49">
        <f t="shared" si="3"/>
        <v>6.0538270172347222</v>
      </c>
    </row>
    <row r="99" spans="1:15" s="4" customFormat="1" x14ac:dyDescent="0.2">
      <c r="A99" s="4" t="s">
        <v>44</v>
      </c>
      <c r="B99" s="4">
        <v>3</v>
      </c>
      <c r="C99" s="4">
        <v>0</v>
      </c>
      <c r="D99" s="4">
        <v>1280</v>
      </c>
      <c r="E99" s="4">
        <v>720</v>
      </c>
      <c r="F99" s="4">
        <v>1</v>
      </c>
      <c r="G99" s="4">
        <v>600</v>
      </c>
      <c r="H99" s="60">
        <v>19058656</v>
      </c>
      <c r="I99" s="61">
        <v>350.95919500000002</v>
      </c>
      <c r="K99" s="62">
        <v>18811817</v>
      </c>
      <c r="L99" s="65">
        <v>356.13025599999997</v>
      </c>
      <c r="N99" s="64">
        <f t="shared" si="2"/>
        <v>-1.2951542858006357</v>
      </c>
      <c r="O99" s="64">
        <f t="shared" si="3"/>
        <v>1.4734080410686923</v>
      </c>
    </row>
    <row r="100" spans="1:15" s="4" customFormat="1" x14ac:dyDescent="0.2">
      <c r="A100" s="4" t="s">
        <v>44</v>
      </c>
      <c r="B100" s="4">
        <v>3</v>
      </c>
      <c r="C100" s="4">
        <v>0</v>
      </c>
      <c r="D100" s="4">
        <v>1280</v>
      </c>
      <c r="E100" s="4">
        <v>720</v>
      </c>
      <c r="F100" s="4">
        <v>2</v>
      </c>
      <c r="G100" s="4">
        <v>1500</v>
      </c>
      <c r="H100" s="60">
        <v>30464722</v>
      </c>
      <c r="I100" s="61">
        <v>469.26673199999999</v>
      </c>
      <c r="K100" s="62">
        <v>24463652</v>
      </c>
      <c r="L100" s="65">
        <v>478.36516699999999</v>
      </c>
      <c r="N100" s="64">
        <f t="shared" si="2"/>
        <v>-19.698423638988071</v>
      </c>
      <c r="O100" s="64">
        <f t="shared" si="3"/>
        <v>1.938862139496391</v>
      </c>
    </row>
    <row r="101" spans="1:15" s="4" customFormat="1" x14ac:dyDescent="0.2">
      <c r="A101" s="4" t="s">
        <v>44</v>
      </c>
      <c r="B101" s="4">
        <v>3</v>
      </c>
      <c r="C101" s="4">
        <v>0</v>
      </c>
      <c r="D101" s="4">
        <v>1280</v>
      </c>
      <c r="E101" s="4">
        <v>720</v>
      </c>
      <c r="F101" s="4">
        <v>2</v>
      </c>
      <c r="G101" s="4">
        <v>600</v>
      </c>
      <c r="H101" s="60">
        <v>30464722</v>
      </c>
      <c r="I101" s="61">
        <v>473.73458599999998</v>
      </c>
      <c r="K101" s="62">
        <v>24463652</v>
      </c>
      <c r="L101" s="65">
        <v>500.97980699999999</v>
      </c>
      <c r="N101" s="64">
        <f t="shared" si="2"/>
        <v>-19.698423638988071</v>
      </c>
      <c r="O101" s="64">
        <f t="shared" si="3"/>
        <v>5.751157252428265</v>
      </c>
    </row>
    <row r="102" spans="1:15" s="4" customFormat="1" x14ac:dyDescent="0.2">
      <c r="A102" s="4" t="s">
        <v>44</v>
      </c>
      <c r="B102" s="4">
        <v>3</v>
      </c>
      <c r="C102" s="4">
        <v>0</v>
      </c>
      <c r="D102" s="4">
        <v>1280</v>
      </c>
      <c r="E102" s="4">
        <v>720</v>
      </c>
      <c r="F102" s="4">
        <v>3</v>
      </c>
      <c r="G102" s="4">
        <v>1500</v>
      </c>
      <c r="H102" s="60">
        <v>32022242</v>
      </c>
      <c r="I102" s="61">
        <v>525.80817100000002</v>
      </c>
      <c r="K102" s="62">
        <v>25847202</v>
      </c>
      <c r="L102" s="65">
        <v>564.38040599999999</v>
      </c>
      <c r="N102" s="64">
        <f t="shared" si="2"/>
        <v>-19.283596695072131</v>
      </c>
      <c r="O102" s="64">
        <f t="shared" si="3"/>
        <v>7.3357998462903264</v>
      </c>
    </row>
    <row r="103" spans="1:15" s="4" customFormat="1" x14ac:dyDescent="0.2">
      <c r="A103" s="4" t="s">
        <v>44</v>
      </c>
      <c r="B103" s="4">
        <v>3</v>
      </c>
      <c r="C103" s="4">
        <v>0</v>
      </c>
      <c r="D103" s="4">
        <v>1280</v>
      </c>
      <c r="E103" s="4">
        <v>720</v>
      </c>
      <c r="F103" s="4">
        <v>3</v>
      </c>
      <c r="G103" s="4">
        <v>600</v>
      </c>
      <c r="H103" s="60">
        <v>32022242</v>
      </c>
      <c r="I103" s="61">
        <v>567.20191699999998</v>
      </c>
      <c r="K103" s="62">
        <v>26925958</v>
      </c>
      <c r="L103" s="65">
        <v>583.27354000000003</v>
      </c>
      <c r="N103" s="64">
        <f t="shared" si="2"/>
        <v>-15.914825701460877</v>
      </c>
      <c r="O103" s="64">
        <f t="shared" si="3"/>
        <v>2.8334923628264193</v>
      </c>
    </row>
    <row r="104" spans="1:15" s="4" customFormat="1" x14ac:dyDescent="0.2">
      <c r="A104" s="4" t="s">
        <v>44</v>
      </c>
      <c r="B104" s="4">
        <v>3</v>
      </c>
      <c r="C104" s="4">
        <v>0</v>
      </c>
      <c r="D104" s="4">
        <v>1280</v>
      </c>
      <c r="E104" s="4">
        <v>720</v>
      </c>
      <c r="F104" s="4">
        <v>4</v>
      </c>
      <c r="G104" s="4">
        <v>1500</v>
      </c>
      <c r="H104" s="60">
        <v>33405812</v>
      </c>
      <c r="I104" s="61">
        <v>509.42318399999999</v>
      </c>
      <c r="K104" s="62">
        <v>27230752</v>
      </c>
      <c r="L104" s="65">
        <v>605.21367799999996</v>
      </c>
      <c r="N104" s="64">
        <f t="shared" si="2"/>
        <v>-18.484986983702118</v>
      </c>
      <c r="O104" s="64">
        <f t="shared" si="3"/>
        <v>18.803717029101676</v>
      </c>
    </row>
    <row r="105" spans="1:15" s="4" customFormat="1" x14ac:dyDescent="0.2">
      <c r="A105" s="4" t="s">
        <v>44</v>
      </c>
      <c r="B105" s="4">
        <v>3</v>
      </c>
      <c r="C105" s="4">
        <v>0</v>
      </c>
      <c r="D105" s="4">
        <v>1280</v>
      </c>
      <c r="E105" s="4">
        <v>720</v>
      </c>
      <c r="F105" s="4">
        <v>4</v>
      </c>
      <c r="G105" s="4">
        <v>600</v>
      </c>
      <c r="H105" s="60">
        <v>33405812</v>
      </c>
      <c r="I105" s="61">
        <v>542.92726800000003</v>
      </c>
      <c r="K105" s="62">
        <v>30298922</v>
      </c>
      <c r="L105" s="65">
        <v>626.78790700000002</v>
      </c>
      <c r="N105" s="64">
        <f t="shared" si="2"/>
        <v>-9.3004474790195193</v>
      </c>
      <c r="O105" s="64">
        <f t="shared" si="3"/>
        <v>15.446017163389184</v>
      </c>
    </row>
    <row r="106" spans="1:15" x14ac:dyDescent="0.2">
      <c r="A106" t="s">
        <v>45</v>
      </c>
      <c r="B106">
        <v>0</v>
      </c>
      <c r="C106">
        <v>1</v>
      </c>
      <c r="D106">
        <v>1920</v>
      </c>
      <c r="E106">
        <v>1080</v>
      </c>
      <c r="F106">
        <v>1</v>
      </c>
      <c r="G106">
        <v>1500</v>
      </c>
      <c r="H106" s="30">
        <v>40545691</v>
      </c>
      <c r="I106" s="37">
        <v>184.47400500000001</v>
      </c>
      <c r="K106" s="35">
        <v>40538845</v>
      </c>
      <c r="L106" s="38">
        <v>183.51763299999999</v>
      </c>
      <c r="N106" s="49">
        <f t="shared" si="2"/>
        <v>-1.688465489464713E-2</v>
      </c>
      <c r="O106" s="49">
        <f t="shared" si="3"/>
        <v>-0.51843185168556183</v>
      </c>
    </row>
    <row r="107" spans="1:15" x14ac:dyDescent="0.2">
      <c r="A107" t="s">
        <v>45</v>
      </c>
      <c r="B107">
        <v>0</v>
      </c>
      <c r="C107">
        <v>1</v>
      </c>
      <c r="D107">
        <v>1920</v>
      </c>
      <c r="E107">
        <v>1080</v>
      </c>
      <c r="F107">
        <v>1</v>
      </c>
      <c r="G107">
        <v>600</v>
      </c>
      <c r="H107" s="30">
        <v>40545691</v>
      </c>
      <c r="I107" s="37">
        <v>183.523842</v>
      </c>
      <c r="K107" s="35">
        <v>40538845</v>
      </c>
      <c r="L107" s="38">
        <v>183.27042499999999</v>
      </c>
      <c r="N107" s="49">
        <f t="shared" si="2"/>
        <v>-1.688465489464713E-2</v>
      </c>
      <c r="O107" s="49">
        <f t="shared" si="3"/>
        <v>-0.13808396622386157</v>
      </c>
    </row>
    <row r="108" spans="1:15" x14ac:dyDescent="0.2">
      <c r="A108" t="s">
        <v>45</v>
      </c>
      <c r="B108">
        <v>0</v>
      </c>
      <c r="C108">
        <v>1</v>
      </c>
      <c r="D108">
        <v>1920</v>
      </c>
      <c r="E108">
        <v>1080</v>
      </c>
      <c r="F108">
        <v>2</v>
      </c>
      <c r="G108">
        <v>1500</v>
      </c>
      <c r="H108" s="30">
        <v>40545691</v>
      </c>
      <c r="I108" s="37">
        <v>171.11345299999999</v>
      </c>
      <c r="K108" s="35">
        <v>40538845</v>
      </c>
      <c r="L108" s="38">
        <v>183.52207300000001</v>
      </c>
      <c r="N108" s="49">
        <f t="shared" si="2"/>
        <v>-1.688465489464713E-2</v>
      </c>
      <c r="O108" s="49">
        <f t="shared" si="3"/>
        <v>7.2516916598018826</v>
      </c>
    </row>
    <row r="109" spans="1:15" x14ac:dyDescent="0.2">
      <c r="A109" t="s">
        <v>45</v>
      </c>
      <c r="B109">
        <v>0</v>
      </c>
      <c r="C109">
        <v>1</v>
      </c>
      <c r="D109">
        <v>1920</v>
      </c>
      <c r="E109">
        <v>1080</v>
      </c>
      <c r="F109">
        <v>2</v>
      </c>
      <c r="G109">
        <v>600</v>
      </c>
      <c r="H109" s="30">
        <v>40545691</v>
      </c>
      <c r="I109" s="37">
        <v>167.736468</v>
      </c>
      <c r="K109" s="35">
        <v>40538845</v>
      </c>
      <c r="L109" s="38">
        <v>180.38763299999999</v>
      </c>
      <c r="N109" s="49">
        <f t="shared" si="2"/>
        <v>-1.688465489464713E-2</v>
      </c>
      <c r="O109" s="49">
        <f t="shared" si="3"/>
        <v>7.542286511004864</v>
      </c>
    </row>
    <row r="110" spans="1:15" x14ac:dyDescent="0.2">
      <c r="A110" t="s">
        <v>45</v>
      </c>
      <c r="B110">
        <v>0</v>
      </c>
      <c r="C110">
        <v>1</v>
      </c>
      <c r="D110">
        <v>1920</v>
      </c>
      <c r="E110">
        <v>1080</v>
      </c>
      <c r="F110">
        <v>3</v>
      </c>
      <c r="G110">
        <v>1500</v>
      </c>
      <c r="H110" s="30">
        <v>40545691</v>
      </c>
      <c r="I110" s="37">
        <v>169.70700299999999</v>
      </c>
      <c r="K110" s="35">
        <v>40538845</v>
      </c>
      <c r="L110" s="38">
        <v>183.03076300000001</v>
      </c>
      <c r="N110" s="49">
        <f t="shared" si="2"/>
        <v>-1.688465489464713E-2</v>
      </c>
      <c r="O110" s="49">
        <f t="shared" si="3"/>
        <v>7.8510372373967519</v>
      </c>
    </row>
    <row r="111" spans="1:15" x14ac:dyDescent="0.2">
      <c r="A111" t="s">
        <v>45</v>
      </c>
      <c r="B111">
        <v>0</v>
      </c>
      <c r="C111">
        <v>1</v>
      </c>
      <c r="D111">
        <v>1920</v>
      </c>
      <c r="E111">
        <v>1080</v>
      </c>
      <c r="F111">
        <v>3</v>
      </c>
      <c r="G111">
        <v>600</v>
      </c>
      <c r="H111" s="30">
        <v>40545691</v>
      </c>
      <c r="I111" s="37">
        <v>170.510345</v>
      </c>
      <c r="K111" s="35">
        <v>40538845</v>
      </c>
      <c r="L111" s="38">
        <v>181.94429</v>
      </c>
      <c r="N111" s="49">
        <f t="shared" si="2"/>
        <v>-1.688465489464713E-2</v>
      </c>
      <c r="O111" s="49">
        <f t="shared" si="3"/>
        <v>6.7057192336335918</v>
      </c>
    </row>
    <row r="112" spans="1:15" x14ac:dyDescent="0.2">
      <c r="A112" t="s">
        <v>45</v>
      </c>
      <c r="B112">
        <v>0</v>
      </c>
      <c r="C112">
        <v>1</v>
      </c>
      <c r="D112">
        <v>1920</v>
      </c>
      <c r="E112">
        <v>1080</v>
      </c>
      <c r="F112">
        <v>4</v>
      </c>
      <c r="G112">
        <v>1500</v>
      </c>
      <c r="H112" s="30">
        <v>40545691</v>
      </c>
      <c r="I112" s="37">
        <v>176.24624299999999</v>
      </c>
      <c r="K112" s="35">
        <v>40538845</v>
      </c>
      <c r="L112" s="38">
        <v>181.82257899999999</v>
      </c>
      <c r="N112" s="49">
        <f t="shared" si="2"/>
        <v>-1.688465489464713E-2</v>
      </c>
      <c r="O112" s="49">
        <f t="shared" si="3"/>
        <v>3.1639460252210871</v>
      </c>
    </row>
    <row r="113" spans="1:15" x14ac:dyDescent="0.2">
      <c r="A113" t="s">
        <v>45</v>
      </c>
      <c r="B113">
        <v>0</v>
      </c>
      <c r="C113">
        <v>1</v>
      </c>
      <c r="D113">
        <v>1920</v>
      </c>
      <c r="E113">
        <v>1080</v>
      </c>
      <c r="F113">
        <v>4</v>
      </c>
      <c r="G113">
        <v>600</v>
      </c>
      <c r="H113" s="30">
        <v>40545691</v>
      </c>
      <c r="I113" s="37">
        <v>171.824716</v>
      </c>
      <c r="K113" s="35">
        <v>40538845</v>
      </c>
      <c r="L113" s="38">
        <v>182.168915</v>
      </c>
      <c r="N113" s="49">
        <f t="shared" si="2"/>
        <v>-1.688465489464713E-2</v>
      </c>
      <c r="O113" s="49">
        <f t="shared" si="3"/>
        <v>6.0202043342821554</v>
      </c>
    </row>
    <row r="114" spans="1:15" x14ac:dyDescent="0.2">
      <c r="A114" t="s">
        <v>45</v>
      </c>
      <c r="B114">
        <v>1</v>
      </c>
      <c r="C114">
        <v>4</v>
      </c>
      <c r="D114">
        <v>1920</v>
      </c>
      <c r="E114">
        <v>1080</v>
      </c>
      <c r="F114">
        <v>1</v>
      </c>
      <c r="G114">
        <v>1500</v>
      </c>
      <c r="H114" s="30">
        <v>40588315</v>
      </c>
      <c r="I114" s="37">
        <v>173.598682</v>
      </c>
      <c r="K114" s="35">
        <v>40560313</v>
      </c>
      <c r="L114" s="38">
        <v>182.26107500000001</v>
      </c>
      <c r="N114" s="49">
        <f t="shared" si="2"/>
        <v>-6.899029930165862E-2</v>
      </c>
      <c r="O114" s="49">
        <f t="shared" si="3"/>
        <v>4.9898956030092494</v>
      </c>
    </row>
    <row r="115" spans="1:15" x14ac:dyDescent="0.2">
      <c r="A115" t="s">
        <v>45</v>
      </c>
      <c r="B115">
        <v>1</v>
      </c>
      <c r="C115">
        <v>4</v>
      </c>
      <c r="D115">
        <v>1920</v>
      </c>
      <c r="E115">
        <v>1080</v>
      </c>
      <c r="F115">
        <v>1</v>
      </c>
      <c r="G115">
        <v>600</v>
      </c>
      <c r="H115" s="30">
        <v>40588315</v>
      </c>
      <c r="I115" s="37">
        <v>168.55975100000001</v>
      </c>
      <c r="K115" s="35">
        <v>40560313</v>
      </c>
      <c r="L115" s="38">
        <v>184.626</v>
      </c>
      <c r="N115" s="49">
        <f t="shared" si="2"/>
        <v>-6.899029930165862E-2</v>
      </c>
      <c r="O115" s="49">
        <f t="shared" si="3"/>
        <v>9.5314859595396531</v>
      </c>
    </row>
    <row r="116" spans="1:15" x14ac:dyDescent="0.2">
      <c r="A116" t="s">
        <v>45</v>
      </c>
      <c r="B116">
        <v>1</v>
      </c>
      <c r="C116">
        <v>4</v>
      </c>
      <c r="D116">
        <v>1920</v>
      </c>
      <c r="E116">
        <v>1080</v>
      </c>
      <c r="F116">
        <v>2</v>
      </c>
      <c r="G116">
        <v>1500</v>
      </c>
      <c r="H116" s="30">
        <v>65702702</v>
      </c>
      <c r="I116" s="37">
        <v>241.57762500000001</v>
      </c>
      <c r="K116" s="35">
        <v>53102249</v>
      </c>
      <c r="L116" s="38">
        <v>258.32403599999998</v>
      </c>
      <c r="N116" s="49">
        <f t="shared" si="2"/>
        <v>-19.177982969406646</v>
      </c>
      <c r="O116" s="49">
        <f t="shared" si="3"/>
        <v>6.9321035008933318</v>
      </c>
    </row>
    <row r="117" spans="1:15" x14ac:dyDescent="0.2">
      <c r="A117" t="s">
        <v>45</v>
      </c>
      <c r="B117">
        <v>1</v>
      </c>
      <c r="C117">
        <v>4</v>
      </c>
      <c r="D117">
        <v>1920</v>
      </c>
      <c r="E117">
        <v>1080</v>
      </c>
      <c r="F117">
        <v>2</v>
      </c>
      <c r="G117">
        <v>600</v>
      </c>
      <c r="H117" s="30">
        <v>65702702</v>
      </c>
      <c r="I117" s="37">
        <v>252.21214900000001</v>
      </c>
      <c r="K117" s="35">
        <v>53102249</v>
      </c>
      <c r="L117" s="38">
        <v>254.92972700000001</v>
      </c>
      <c r="N117" s="49">
        <f t="shared" si="2"/>
        <v>-19.177982969406646</v>
      </c>
      <c r="O117" s="49">
        <f t="shared" si="3"/>
        <v>1.0774968655455226</v>
      </c>
    </row>
    <row r="118" spans="1:15" x14ac:dyDescent="0.2">
      <c r="A118" t="s">
        <v>45</v>
      </c>
      <c r="B118">
        <v>1</v>
      </c>
      <c r="C118">
        <v>4</v>
      </c>
      <c r="D118">
        <v>1920</v>
      </c>
      <c r="E118">
        <v>1080</v>
      </c>
      <c r="F118">
        <v>3</v>
      </c>
      <c r="G118">
        <v>1500</v>
      </c>
      <c r="H118" s="30">
        <v>75137520</v>
      </c>
      <c r="I118" s="37">
        <v>294.84389099999999</v>
      </c>
      <c r="K118" s="35">
        <v>56236768</v>
      </c>
      <c r="L118" s="38">
        <v>297.88857899999999</v>
      </c>
      <c r="N118" s="49">
        <f t="shared" si="2"/>
        <v>-25.154878681116973</v>
      </c>
      <c r="O118" s="49">
        <f t="shared" si="3"/>
        <v>1.0326440848659157</v>
      </c>
    </row>
    <row r="119" spans="1:15" x14ac:dyDescent="0.2">
      <c r="A119" t="s">
        <v>45</v>
      </c>
      <c r="B119">
        <v>1</v>
      </c>
      <c r="C119">
        <v>4</v>
      </c>
      <c r="D119">
        <v>1920</v>
      </c>
      <c r="E119">
        <v>1080</v>
      </c>
      <c r="F119">
        <v>3</v>
      </c>
      <c r="G119">
        <v>600</v>
      </c>
      <c r="H119" s="30">
        <v>75137520</v>
      </c>
      <c r="I119" s="37">
        <v>288.71077600000001</v>
      </c>
      <c r="K119" s="35">
        <v>56236768</v>
      </c>
      <c r="L119" s="38">
        <v>297.30053299999997</v>
      </c>
      <c r="N119" s="49">
        <f t="shared" si="2"/>
        <v>-25.154878681116973</v>
      </c>
      <c r="O119" s="49">
        <f t="shared" si="3"/>
        <v>2.9752117738757224</v>
      </c>
    </row>
    <row r="120" spans="1:15" x14ac:dyDescent="0.2">
      <c r="A120" t="s">
        <v>45</v>
      </c>
      <c r="B120">
        <v>1</v>
      </c>
      <c r="C120">
        <v>4</v>
      </c>
      <c r="D120">
        <v>1920</v>
      </c>
      <c r="E120">
        <v>1080</v>
      </c>
      <c r="F120">
        <v>4</v>
      </c>
      <c r="G120">
        <v>1500</v>
      </c>
      <c r="H120" s="30">
        <v>84572338</v>
      </c>
      <c r="I120" s="37">
        <v>359.685787</v>
      </c>
      <c r="K120" s="35">
        <v>59371287</v>
      </c>
      <c r="L120" s="38">
        <v>369.88921800000003</v>
      </c>
      <c r="N120" s="49">
        <f t="shared" si="2"/>
        <v>-29.7982196022534</v>
      </c>
      <c r="O120" s="49">
        <f t="shared" si="3"/>
        <v>2.8367623544713552</v>
      </c>
    </row>
    <row r="121" spans="1:15" x14ac:dyDescent="0.2">
      <c r="A121" t="s">
        <v>45</v>
      </c>
      <c r="B121">
        <v>1</v>
      </c>
      <c r="C121">
        <v>4</v>
      </c>
      <c r="D121">
        <v>1920</v>
      </c>
      <c r="E121">
        <v>1080</v>
      </c>
      <c r="F121">
        <v>4</v>
      </c>
      <c r="G121">
        <v>600</v>
      </c>
      <c r="H121" s="30">
        <v>84572338</v>
      </c>
      <c r="I121" s="37">
        <v>367.53938599999998</v>
      </c>
      <c r="K121" s="35">
        <v>59371287</v>
      </c>
      <c r="L121" s="38">
        <v>364.315515</v>
      </c>
      <c r="N121" s="49">
        <f t="shared" si="2"/>
        <v>-29.7982196022534</v>
      </c>
      <c r="O121" s="49">
        <f t="shared" si="3"/>
        <v>-0.87714980293294997</v>
      </c>
    </row>
    <row r="122" spans="1:15" x14ac:dyDescent="0.2">
      <c r="A122" t="s">
        <v>45</v>
      </c>
      <c r="B122">
        <v>2</v>
      </c>
      <c r="C122">
        <v>4</v>
      </c>
      <c r="D122">
        <v>1920</v>
      </c>
      <c r="E122">
        <v>1080</v>
      </c>
      <c r="F122">
        <v>1</v>
      </c>
      <c r="G122">
        <v>1500</v>
      </c>
      <c r="H122" s="30">
        <v>40559899</v>
      </c>
      <c r="I122" s="37">
        <v>160.599718</v>
      </c>
      <c r="K122" s="35">
        <v>40546001</v>
      </c>
      <c r="L122" s="38">
        <v>180.77375599999999</v>
      </c>
      <c r="N122" s="49">
        <f t="shared" si="2"/>
        <v>-3.4265371321560732E-2</v>
      </c>
      <c r="O122" s="49">
        <f t="shared" si="3"/>
        <v>12.561689554149774</v>
      </c>
    </row>
    <row r="123" spans="1:15" x14ac:dyDescent="0.2">
      <c r="A123" t="s">
        <v>45</v>
      </c>
      <c r="B123">
        <v>2</v>
      </c>
      <c r="C123">
        <v>4</v>
      </c>
      <c r="D123">
        <v>1920</v>
      </c>
      <c r="E123">
        <v>1080</v>
      </c>
      <c r="F123">
        <v>1</v>
      </c>
      <c r="G123">
        <v>600</v>
      </c>
      <c r="H123" s="30">
        <v>40559899</v>
      </c>
      <c r="I123" s="37">
        <v>165.80350100000001</v>
      </c>
      <c r="K123" s="35">
        <v>40546001</v>
      </c>
      <c r="L123" s="38">
        <v>177.569345</v>
      </c>
      <c r="N123" s="49">
        <f t="shared" si="2"/>
        <v>-3.4265371321560732E-2</v>
      </c>
      <c r="O123" s="49">
        <f t="shared" si="3"/>
        <v>7.0962578769672575</v>
      </c>
    </row>
    <row r="124" spans="1:15" x14ac:dyDescent="0.2">
      <c r="A124" t="s">
        <v>45</v>
      </c>
      <c r="B124">
        <v>2</v>
      </c>
      <c r="C124">
        <v>4</v>
      </c>
      <c r="D124">
        <v>1920</v>
      </c>
      <c r="E124">
        <v>1080</v>
      </c>
      <c r="F124">
        <v>2</v>
      </c>
      <c r="G124">
        <v>1500</v>
      </c>
      <c r="H124" s="30">
        <v>65654932</v>
      </c>
      <c r="I124" s="37">
        <v>190.284896</v>
      </c>
      <c r="K124" s="35">
        <v>53086195</v>
      </c>
      <c r="L124" s="38">
        <v>194.634974</v>
      </c>
      <c r="N124" s="49">
        <f t="shared" si="2"/>
        <v>-19.143629605769753</v>
      </c>
      <c r="O124" s="49">
        <f t="shared" si="3"/>
        <v>2.2860868578870268</v>
      </c>
    </row>
    <row r="125" spans="1:15" x14ac:dyDescent="0.2">
      <c r="A125" t="s">
        <v>45</v>
      </c>
      <c r="B125">
        <v>2</v>
      </c>
      <c r="C125">
        <v>4</v>
      </c>
      <c r="D125">
        <v>1920</v>
      </c>
      <c r="E125">
        <v>1080</v>
      </c>
      <c r="F125">
        <v>2</v>
      </c>
      <c r="G125">
        <v>600</v>
      </c>
      <c r="H125" s="30">
        <v>65654932</v>
      </c>
      <c r="I125" s="37">
        <v>184.46202400000001</v>
      </c>
      <c r="K125" s="35">
        <v>53086195</v>
      </c>
      <c r="L125" s="38">
        <v>195.43441799999999</v>
      </c>
      <c r="N125" s="49">
        <f t="shared" si="2"/>
        <v>-19.143629605769753</v>
      </c>
      <c r="O125" s="49">
        <f t="shared" si="3"/>
        <v>5.9483213737262144</v>
      </c>
    </row>
    <row r="126" spans="1:15" x14ac:dyDescent="0.2">
      <c r="A126" t="s">
        <v>45</v>
      </c>
      <c r="B126">
        <v>2</v>
      </c>
      <c r="C126">
        <v>4</v>
      </c>
      <c r="D126">
        <v>1920</v>
      </c>
      <c r="E126">
        <v>1080</v>
      </c>
      <c r="F126">
        <v>3</v>
      </c>
      <c r="G126">
        <v>1500</v>
      </c>
      <c r="H126" s="30">
        <v>65654932</v>
      </c>
      <c r="I126" s="37">
        <v>188.284637</v>
      </c>
      <c r="K126" s="35">
        <v>53086195</v>
      </c>
      <c r="L126" s="38">
        <v>196.200985</v>
      </c>
      <c r="N126" s="49">
        <f t="shared" si="2"/>
        <v>-19.143629605769753</v>
      </c>
      <c r="O126" s="49">
        <f t="shared" si="3"/>
        <v>4.2044577434111092</v>
      </c>
    </row>
    <row r="127" spans="1:15" x14ac:dyDescent="0.2">
      <c r="A127" t="s">
        <v>45</v>
      </c>
      <c r="B127">
        <v>2</v>
      </c>
      <c r="C127">
        <v>4</v>
      </c>
      <c r="D127">
        <v>1920</v>
      </c>
      <c r="E127">
        <v>1080</v>
      </c>
      <c r="F127">
        <v>3</v>
      </c>
      <c r="G127">
        <v>600</v>
      </c>
      <c r="H127" s="30">
        <v>65654932</v>
      </c>
      <c r="I127" s="37">
        <v>188.573273</v>
      </c>
      <c r="K127" s="35">
        <v>53086195</v>
      </c>
      <c r="L127" s="38">
        <v>196.12347299999999</v>
      </c>
      <c r="N127" s="49">
        <f t="shared" si="2"/>
        <v>-19.143629605769753</v>
      </c>
      <c r="O127" s="49">
        <f t="shared" si="3"/>
        <v>4.0038547774476978</v>
      </c>
    </row>
    <row r="128" spans="1:15" x14ac:dyDescent="0.2">
      <c r="A128" t="s">
        <v>45</v>
      </c>
      <c r="B128">
        <v>2</v>
      </c>
      <c r="C128">
        <v>4</v>
      </c>
      <c r="D128">
        <v>1920</v>
      </c>
      <c r="E128">
        <v>1080</v>
      </c>
      <c r="F128">
        <v>4</v>
      </c>
      <c r="G128">
        <v>1500</v>
      </c>
      <c r="H128" s="30">
        <v>65654932</v>
      </c>
      <c r="I128" s="37">
        <v>185.45067299999999</v>
      </c>
      <c r="K128" s="35">
        <v>53086195</v>
      </c>
      <c r="L128" s="38">
        <v>195.73393799999999</v>
      </c>
      <c r="N128" s="49">
        <f t="shared" si="2"/>
        <v>-19.143629605769753</v>
      </c>
      <c r="O128" s="49">
        <f t="shared" si="3"/>
        <v>5.5450135788938333</v>
      </c>
    </row>
    <row r="129" spans="1:15" x14ac:dyDescent="0.2">
      <c r="A129" t="s">
        <v>45</v>
      </c>
      <c r="B129">
        <v>2</v>
      </c>
      <c r="C129">
        <v>4</v>
      </c>
      <c r="D129">
        <v>1920</v>
      </c>
      <c r="E129">
        <v>1080</v>
      </c>
      <c r="F129">
        <v>4</v>
      </c>
      <c r="G129">
        <v>600</v>
      </c>
      <c r="H129" s="30">
        <v>65654932</v>
      </c>
      <c r="I129" s="37">
        <v>193.23546300000001</v>
      </c>
      <c r="K129" s="35">
        <v>53086195</v>
      </c>
      <c r="L129" s="38">
        <v>196.017166</v>
      </c>
      <c r="N129" s="49">
        <f t="shared" si="2"/>
        <v>-19.143629605769753</v>
      </c>
      <c r="O129" s="49">
        <f t="shared" si="3"/>
        <v>1.4395406292477448</v>
      </c>
    </row>
    <row r="130" spans="1:15" s="4" customFormat="1" x14ac:dyDescent="0.2">
      <c r="A130" s="4" t="s">
        <v>45</v>
      </c>
      <c r="B130" s="4">
        <v>3</v>
      </c>
      <c r="C130" s="4">
        <v>0</v>
      </c>
      <c r="D130" s="4">
        <v>1920</v>
      </c>
      <c r="E130" s="4">
        <v>1080</v>
      </c>
      <c r="F130" s="4">
        <v>1</v>
      </c>
      <c r="G130" s="4">
        <v>1500</v>
      </c>
      <c r="H130" s="60">
        <v>41028988</v>
      </c>
      <c r="I130" s="61">
        <v>162.10200900000001</v>
      </c>
      <c r="K130" s="62">
        <v>40782149</v>
      </c>
      <c r="L130" s="65">
        <v>172.67296899999999</v>
      </c>
      <c r="N130" s="64">
        <f t="shared" si="2"/>
        <v>-0.60162098075633741</v>
      </c>
      <c r="O130" s="64">
        <f t="shared" si="3"/>
        <v>6.5211776616537707</v>
      </c>
    </row>
    <row r="131" spans="1:15" s="4" customFormat="1" x14ac:dyDescent="0.2">
      <c r="A131" s="4" t="s">
        <v>45</v>
      </c>
      <c r="B131" s="4">
        <v>3</v>
      </c>
      <c r="C131" s="4">
        <v>0</v>
      </c>
      <c r="D131" s="4">
        <v>1920</v>
      </c>
      <c r="E131" s="4">
        <v>1080</v>
      </c>
      <c r="F131" s="4">
        <v>1</v>
      </c>
      <c r="G131" s="4">
        <v>600</v>
      </c>
      <c r="H131" s="60">
        <v>41329681</v>
      </c>
      <c r="I131" s="61">
        <v>173.92344600000001</v>
      </c>
      <c r="K131" s="62">
        <v>41083895</v>
      </c>
      <c r="L131" s="65">
        <v>173.58145300000001</v>
      </c>
      <c r="N131" s="64">
        <f t="shared" si="2"/>
        <v>-0.59469609746080543</v>
      </c>
      <c r="O131" s="64">
        <f t="shared" si="3"/>
        <v>-0.19663421342284246</v>
      </c>
    </row>
    <row r="132" spans="1:15" s="4" customFormat="1" x14ac:dyDescent="0.2">
      <c r="A132" s="4" t="s">
        <v>45</v>
      </c>
      <c r="B132" s="4">
        <v>3</v>
      </c>
      <c r="C132" s="4">
        <v>0</v>
      </c>
      <c r="D132" s="4">
        <v>1920</v>
      </c>
      <c r="E132" s="4">
        <v>1080</v>
      </c>
      <c r="F132" s="4">
        <v>2</v>
      </c>
      <c r="G132" s="4">
        <v>1500</v>
      </c>
      <c r="H132" s="60">
        <v>66443224</v>
      </c>
      <c r="I132" s="61">
        <v>247.293035</v>
      </c>
      <c r="K132" s="62">
        <v>53538152</v>
      </c>
      <c r="L132" s="65">
        <v>249.692397</v>
      </c>
      <c r="N132" s="64">
        <f t="shared" si="2"/>
        <v>-19.422705918063219</v>
      </c>
      <c r="O132" s="64">
        <f t="shared" si="3"/>
        <v>0.97025053697933561</v>
      </c>
    </row>
    <row r="133" spans="1:15" s="4" customFormat="1" x14ac:dyDescent="0.2">
      <c r="A133" s="4" t="s">
        <v>45</v>
      </c>
      <c r="B133" s="4">
        <v>3</v>
      </c>
      <c r="C133" s="4">
        <v>0</v>
      </c>
      <c r="D133" s="4">
        <v>1920</v>
      </c>
      <c r="E133" s="4">
        <v>1080</v>
      </c>
      <c r="F133" s="4">
        <v>2</v>
      </c>
      <c r="G133" s="4">
        <v>600</v>
      </c>
      <c r="H133" s="60">
        <v>66443224</v>
      </c>
      <c r="I133" s="61">
        <v>238.08872400000001</v>
      </c>
      <c r="K133" s="62">
        <v>61490561</v>
      </c>
      <c r="L133" s="65">
        <v>247.67891800000001</v>
      </c>
      <c r="N133" s="64">
        <f t="shared" si="2"/>
        <v>-7.4539775493133797</v>
      </c>
      <c r="O133" s="64">
        <f t="shared" si="3"/>
        <v>4.0279916826300415</v>
      </c>
    </row>
    <row r="134" spans="1:15" s="4" customFormat="1" x14ac:dyDescent="0.2">
      <c r="A134" s="4" t="s">
        <v>45</v>
      </c>
      <c r="B134" s="4">
        <v>3</v>
      </c>
      <c r="C134" s="4">
        <v>0</v>
      </c>
      <c r="D134" s="4">
        <v>1920</v>
      </c>
      <c r="E134" s="4">
        <v>1080</v>
      </c>
      <c r="F134" s="4">
        <v>3</v>
      </c>
      <c r="G134" s="4">
        <v>1500</v>
      </c>
      <c r="H134" s="60">
        <v>69951900</v>
      </c>
      <c r="I134" s="61">
        <v>293.28911599999998</v>
      </c>
      <c r="K134" s="62">
        <v>56672742</v>
      </c>
      <c r="L134" s="65">
        <v>293.11990400000002</v>
      </c>
      <c r="N134" s="64">
        <f t="shared" si="2"/>
        <v>-18.983269932625131</v>
      </c>
      <c r="O134" s="64">
        <f t="shared" si="3"/>
        <v>-5.7694606028257475E-2</v>
      </c>
    </row>
    <row r="135" spans="1:15" s="4" customFormat="1" x14ac:dyDescent="0.2">
      <c r="A135" s="4" t="s">
        <v>45</v>
      </c>
      <c r="B135" s="4">
        <v>3</v>
      </c>
      <c r="C135" s="4">
        <v>0</v>
      </c>
      <c r="D135" s="4">
        <v>1920</v>
      </c>
      <c r="E135" s="4">
        <v>1080</v>
      </c>
      <c r="F135" s="4">
        <v>3</v>
      </c>
      <c r="G135" s="4">
        <v>600</v>
      </c>
      <c r="H135" s="60">
        <v>69951900</v>
      </c>
      <c r="I135" s="61">
        <v>282.16460999999998</v>
      </c>
      <c r="K135" s="62">
        <v>61974397</v>
      </c>
      <c r="L135" s="65">
        <v>305.799308</v>
      </c>
      <c r="N135" s="64">
        <f t="shared" si="2"/>
        <v>-11.404269219277818</v>
      </c>
      <c r="O135" s="64">
        <f t="shared" si="3"/>
        <v>8.3762091922158532</v>
      </c>
    </row>
    <row r="136" spans="1:15" s="4" customFormat="1" x14ac:dyDescent="0.2">
      <c r="A136" s="4" t="s">
        <v>45</v>
      </c>
      <c r="B136" s="4">
        <v>3</v>
      </c>
      <c r="C136" s="4">
        <v>0</v>
      </c>
      <c r="D136" s="4">
        <v>1920</v>
      </c>
      <c r="E136" s="4">
        <v>1080</v>
      </c>
      <c r="F136" s="4">
        <v>4</v>
      </c>
      <c r="G136" s="4">
        <v>1500</v>
      </c>
      <c r="H136" s="60">
        <v>73086510</v>
      </c>
      <c r="I136" s="61">
        <v>325.36984000000001</v>
      </c>
      <c r="K136" s="62">
        <v>60568756</v>
      </c>
      <c r="L136" s="65">
        <v>334.172977</v>
      </c>
      <c r="N136" s="64">
        <f t="shared" si="2"/>
        <v>-17.127311182323524</v>
      </c>
      <c r="O136" s="64">
        <f t="shared" si="3"/>
        <v>2.7055786731800318</v>
      </c>
    </row>
    <row r="137" spans="1:15" s="4" customFormat="1" x14ac:dyDescent="0.2">
      <c r="A137" s="4" t="s">
        <v>45</v>
      </c>
      <c r="B137" s="4">
        <v>3</v>
      </c>
      <c r="C137" s="4">
        <v>0</v>
      </c>
      <c r="D137" s="4">
        <v>1920</v>
      </c>
      <c r="E137" s="4">
        <v>1080</v>
      </c>
      <c r="F137" s="4">
        <v>4</v>
      </c>
      <c r="G137" s="4">
        <v>600</v>
      </c>
      <c r="H137" s="60">
        <v>73086510</v>
      </c>
      <c r="I137" s="61">
        <v>294.84777000000003</v>
      </c>
      <c r="K137" s="62">
        <v>69656681</v>
      </c>
      <c r="L137" s="65">
        <v>340.55122</v>
      </c>
      <c r="N137" s="64">
        <f t="shared" si="2"/>
        <v>-4.6928345600302981</v>
      </c>
      <c r="O137" s="64">
        <f t="shared" si="3"/>
        <v>15.500693798701606</v>
      </c>
    </row>
    <row r="138" spans="1:15" x14ac:dyDescent="0.2">
      <c r="A138" t="s">
        <v>49</v>
      </c>
      <c r="B138">
        <v>0</v>
      </c>
      <c r="C138">
        <v>1</v>
      </c>
      <c r="D138">
        <v>2880</v>
      </c>
      <c r="E138">
        <v>1800</v>
      </c>
      <c r="F138">
        <v>1</v>
      </c>
      <c r="G138">
        <v>1500</v>
      </c>
      <c r="H138" s="30">
        <v>98354651</v>
      </c>
      <c r="I138" s="37">
        <v>68.567442999999997</v>
      </c>
      <c r="K138" s="35">
        <v>98347805</v>
      </c>
      <c r="L138" s="38">
        <v>71.480892999999995</v>
      </c>
      <c r="N138" s="49">
        <f t="shared" si="2"/>
        <v>-6.960524927285848E-3</v>
      </c>
      <c r="O138" s="49">
        <f t="shared" si="3"/>
        <v>4.2490282159129045</v>
      </c>
    </row>
    <row r="139" spans="1:15" x14ac:dyDescent="0.2">
      <c r="A139" t="s">
        <v>49</v>
      </c>
      <c r="B139">
        <v>0</v>
      </c>
      <c r="C139">
        <v>1</v>
      </c>
      <c r="D139">
        <v>2880</v>
      </c>
      <c r="E139">
        <v>1800</v>
      </c>
      <c r="F139">
        <v>1</v>
      </c>
      <c r="G139">
        <v>600</v>
      </c>
      <c r="H139" s="30">
        <v>98354651</v>
      </c>
      <c r="I139" s="37">
        <v>72.467759999999998</v>
      </c>
      <c r="K139" s="35">
        <v>98347805</v>
      </c>
      <c r="L139" s="38">
        <v>76.359346000000002</v>
      </c>
      <c r="N139" s="49">
        <f t="shared" ref="N139:N169" si="4">(K139-H139)/H139*100</f>
        <v>-6.960524927285848E-3</v>
      </c>
      <c r="O139" s="49">
        <f t="shared" ref="O139:O169" si="5">(L139-I139)/I139*100</f>
        <v>5.370092852324956</v>
      </c>
    </row>
    <row r="140" spans="1:15" x14ac:dyDescent="0.2">
      <c r="A140" t="s">
        <v>49</v>
      </c>
      <c r="B140">
        <v>0</v>
      </c>
      <c r="C140">
        <v>1</v>
      </c>
      <c r="D140">
        <v>2880</v>
      </c>
      <c r="E140">
        <v>1800</v>
      </c>
      <c r="F140">
        <v>2</v>
      </c>
      <c r="G140">
        <v>1500</v>
      </c>
      <c r="H140" s="30">
        <v>98354651</v>
      </c>
      <c r="I140" s="37">
        <v>74.437732999999994</v>
      </c>
      <c r="K140" s="35">
        <v>98347805</v>
      </c>
      <c r="L140" s="38">
        <v>76.398572999999999</v>
      </c>
      <c r="N140" s="49">
        <f t="shared" si="4"/>
        <v>-6.960524927285848E-3</v>
      </c>
      <c r="O140" s="49">
        <f t="shared" si="5"/>
        <v>2.6342016622134432</v>
      </c>
    </row>
    <row r="141" spans="1:15" x14ac:dyDescent="0.2">
      <c r="A141" t="s">
        <v>49</v>
      </c>
      <c r="B141">
        <v>0</v>
      </c>
      <c r="C141">
        <v>1</v>
      </c>
      <c r="D141">
        <v>2880</v>
      </c>
      <c r="E141">
        <v>1800</v>
      </c>
      <c r="F141">
        <v>2</v>
      </c>
      <c r="G141">
        <v>600</v>
      </c>
      <c r="H141" s="30">
        <v>98354651</v>
      </c>
      <c r="I141" s="37">
        <v>74.150425999999996</v>
      </c>
      <c r="K141" s="35">
        <v>98347805</v>
      </c>
      <c r="L141" s="38">
        <v>69.355171999999996</v>
      </c>
      <c r="N141" s="49">
        <f t="shared" si="4"/>
        <v>-6.960524927285848E-3</v>
      </c>
      <c r="O141" s="49">
        <f t="shared" si="5"/>
        <v>-6.4669271084160735</v>
      </c>
    </row>
    <row r="142" spans="1:15" x14ac:dyDescent="0.2">
      <c r="A142" t="s">
        <v>49</v>
      </c>
      <c r="B142">
        <v>0</v>
      </c>
      <c r="C142">
        <v>1</v>
      </c>
      <c r="D142">
        <v>2880</v>
      </c>
      <c r="E142">
        <v>1800</v>
      </c>
      <c r="F142">
        <v>3</v>
      </c>
      <c r="G142">
        <v>1500</v>
      </c>
      <c r="H142" s="30">
        <v>98354651</v>
      </c>
      <c r="I142" s="37">
        <v>71.392629999999997</v>
      </c>
      <c r="K142" s="35">
        <v>98347805</v>
      </c>
      <c r="L142" s="38">
        <v>71.349086</v>
      </c>
      <c r="N142" s="49">
        <f t="shared" si="4"/>
        <v>-6.960524927285848E-3</v>
      </c>
      <c r="O142" s="49">
        <f t="shared" si="5"/>
        <v>-6.0992290100528777E-2</v>
      </c>
    </row>
    <row r="143" spans="1:15" x14ac:dyDescent="0.2">
      <c r="A143" t="s">
        <v>49</v>
      </c>
      <c r="B143">
        <v>0</v>
      </c>
      <c r="C143">
        <v>1</v>
      </c>
      <c r="D143">
        <v>2880</v>
      </c>
      <c r="E143">
        <v>1800</v>
      </c>
      <c r="F143">
        <v>3</v>
      </c>
      <c r="G143">
        <v>600</v>
      </c>
      <c r="H143" s="30">
        <v>98354651</v>
      </c>
      <c r="I143" s="37">
        <v>71.586275000000001</v>
      </c>
      <c r="K143" s="35">
        <v>98347805</v>
      </c>
      <c r="L143" s="38">
        <v>68.806051999999994</v>
      </c>
      <c r="N143" s="49">
        <f t="shared" si="4"/>
        <v>-6.960524927285848E-3</v>
      </c>
      <c r="O143" s="49">
        <f t="shared" si="5"/>
        <v>-3.8837374901823103</v>
      </c>
    </row>
    <row r="144" spans="1:15" x14ac:dyDescent="0.2">
      <c r="A144" t="s">
        <v>49</v>
      </c>
      <c r="B144">
        <v>0</v>
      </c>
      <c r="C144">
        <v>1</v>
      </c>
      <c r="D144">
        <v>2880</v>
      </c>
      <c r="E144">
        <v>1800</v>
      </c>
      <c r="F144">
        <v>4</v>
      </c>
      <c r="G144">
        <v>1500</v>
      </c>
      <c r="H144" s="30">
        <v>98354651</v>
      </c>
      <c r="I144" s="37">
        <v>71.945166999999998</v>
      </c>
      <c r="K144" s="35">
        <v>98347805</v>
      </c>
      <c r="L144" s="38">
        <v>70.297848000000002</v>
      </c>
      <c r="N144" s="49">
        <f t="shared" si="4"/>
        <v>-6.960524927285848E-3</v>
      </c>
      <c r="O144" s="49">
        <f t="shared" si="5"/>
        <v>-2.2896868110682074</v>
      </c>
    </row>
    <row r="145" spans="1:15" x14ac:dyDescent="0.2">
      <c r="A145" t="s">
        <v>49</v>
      </c>
      <c r="B145">
        <v>0</v>
      </c>
      <c r="C145">
        <v>1</v>
      </c>
      <c r="D145">
        <v>2880</v>
      </c>
      <c r="E145">
        <v>1800</v>
      </c>
      <c r="F145">
        <v>4</v>
      </c>
      <c r="G145">
        <v>600</v>
      </c>
      <c r="H145" s="30">
        <v>98354651</v>
      </c>
      <c r="I145" s="37">
        <v>70.719667000000001</v>
      </c>
      <c r="K145" s="35">
        <v>98347805</v>
      </c>
      <c r="L145" s="38">
        <v>72.581388000000004</v>
      </c>
      <c r="N145" s="49">
        <f t="shared" si="4"/>
        <v>-6.960524927285848E-3</v>
      </c>
      <c r="O145" s="49">
        <f t="shared" si="5"/>
        <v>2.632536434313248</v>
      </c>
    </row>
    <row r="146" spans="1:15" x14ac:dyDescent="0.2">
      <c r="A146" t="s">
        <v>49</v>
      </c>
      <c r="B146">
        <v>1</v>
      </c>
      <c r="C146">
        <v>4</v>
      </c>
      <c r="D146">
        <v>2880</v>
      </c>
      <c r="E146">
        <v>1800</v>
      </c>
      <c r="F146">
        <v>1</v>
      </c>
      <c r="G146">
        <v>1500</v>
      </c>
      <c r="H146" s="30">
        <v>98397275</v>
      </c>
      <c r="I146" s="37">
        <v>67.377572999999998</v>
      </c>
      <c r="K146" s="35">
        <v>98369273</v>
      </c>
      <c r="L146" s="38">
        <v>69.425344999999993</v>
      </c>
      <c r="N146" s="49">
        <f t="shared" si="4"/>
        <v>-2.8458105166022131E-2</v>
      </c>
      <c r="O146" s="49">
        <f t="shared" si="5"/>
        <v>3.0392486829408276</v>
      </c>
    </row>
    <row r="147" spans="1:15" x14ac:dyDescent="0.2">
      <c r="A147" t="s">
        <v>49</v>
      </c>
      <c r="B147">
        <v>1</v>
      </c>
      <c r="C147">
        <v>4</v>
      </c>
      <c r="D147">
        <v>2880</v>
      </c>
      <c r="E147">
        <v>1800</v>
      </c>
      <c r="F147">
        <v>1</v>
      </c>
      <c r="G147">
        <v>600</v>
      </c>
      <c r="H147" s="30">
        <v>98397275</v>
      </c>
      <c r="I147" s="37">
        <v>69.253578000000005</v>
      </c>
      <c r="K147" s="35">
        <v>98369273</v>
      </c>
      <c r="L147" s="38">
        <v>75.853147000000007</v>
      </c>
      <c r="N147" s="49">
        <f t="shared" si="4"/>
        <v>-2.8458105166022131E-2</v>
      </c>
      <c r="O147" s="49">
        <f t="shared" si="5"/>
        <v>9.5295711652616735</v>
      </c>
    </row>
    <row r="148" spans="1:15" x14ac:dyDescent="0.2">
      <c r="A148" t="s">
        <v>49</v>
      </c>
      <c r="B148">
        <v>1</v>
      </c>
      <c r="C148">
        <v>4</v>
      </c>
      <c r="D148">
        <v>2880</v>
      </c>
      <c r="E148">
        <v>1800</v>
      </c>
      <c r="F148">
        <v>2</v>
      </c>
      <c r="G148">
        <v>1500</v>
      </c>
      <c r="H148" s="30">
        <v>160928622</v>
      </c>
      <c r="I148" s="37">
        <v>112.884513</v>
      </c>
      <c r="K148" s="35">
        <v>129619689</v>
      </c>
      <c r="L148" s="38">
        <v>112.51805</v>
      </c>
      <c r="N148" s="49">
        <f t="shared" si="4"/>
        <v>-19.455167521412069</v>
      </c>
      <c r="O148" s="49">
        <f t="shared" si="5"/>
        <v>-0.324635319992917</v>
      </c>
    </row>
    <row r="149" spans="1:15" x14ac:dyDescent="0.2">
      <c r="A149" t="s">
        <v>49</v>
      </c>
      <c r="B149">
        <v>1</v>
      </c>
      <c r="C149">
        <v>4</v>
      </c>
      <c r="D149">
        <v>2880</v>
      </c>
      <c r="E149">
        <v>1800</v>
      </c>
      <c r="F149">
        <v>2</v>
      </c>
      <c r="G149">
        <v>600</v>
      </c>
      <c r="H149" s="30">
        <v>160928622</v>
      </c>
      <c r="I149" s="37">
        <v>113.283114</v>
      </c>
      <c r="K149" s="35">
        <v>129619689</v>
      </c>
      <c r="L149" s="38">
        <v>113.77851200000001</v>
      </c>
      <c r="N149" s="49">
        <f t="shared" si="4"/>
        <v>-19.455167521412069</v>
      </c>
      <c r="O149" s="49">
        <f t="shared" si="5"/>
        <v>0.43730965940785199</v>
      </c>
    </row>
    <row r="150" spans="1:15" x14ac:dyDescent="0.2">
      <c r="A150" t="s">
        <v>49</v>
      </c>
      <c r="B150">
        <v>1</v>
      </c>
      <c r="C150">
        <v>4</v>
      </c>
      <c r="D150">
        <v>2880</v>
      </c>
      <c r="E150">
        <v>1800</v>
      </c>
      <c r="F150">
        <v>3</v>
      </c>
      <c r="G150">
        <v>1500</v>
      </c>
      <c r="H150" s="30">
        <v>184394800</v>
      </c>
      <c r="I150" s="37">
        <v>118.973359</v>
      </c>
      <c r="K150" s="35">
        <v>137431328</v>
      </c>
      <c r="L150" s="38">
        <v>120.42647700000001</v>
      </c>
      <c r="N150" s="49">
        <f t="shared" si="4"/>
        <v>-25.46897851783239</v>
      </c>
      <c r="O150" s="49">
        <f t="shared" si="5"/>
        <v>1.2213809984132695</v>
      </c>
    </row>
    <row r="151" spans="1:15" x14ac:dyDescent="0.2">
      <c r="A151" t="s">
        <v>49</v>
      </c>
      <c r="B151">
        <v>1</v>
      </c>
      <c r="C151">
        <v>4</v>
      </c>
      <c r="D151">
        <v>2880</v>
      </c>
      <c r="E151">
        <v>1800</v>
      </c>
      <c r="F151">
        <v>3</v>
      </c>
      <c r="G151">
        <v>600</v>
      </c>
      <c r="H151" s="30">
        <v>184394800</v>
      </c>
      <c r="I151" s="37">
        <v>121.42882899999999</v>
      </c>
      <c r="K151" s="35">
        <v>137431328</v>
      </c>
      <c r="L151" s="38">
        <v>117.185132</v>
      </c>
      <c r="N151" s="49">
        <f t="shared" si="4"/>
        <v>-25.46897851783239</v>
      </c>
      <c r="O151" s="49">
        <f t="shared" si="5"/>
        <v>-3.4948018810261257</v>
      </c>
    </row>
    <row r="152" spans="1:15" x14ac:dyDescent="0.2">
      <c r="A152" t="s">
        <v>49</v>
      </c>
      <c r="B152">
        <v>1</v>
      </c>
      <c r="C152">
        <v>4</v>
      </c>
      <c r="D152">
        <v>2880</v>
      </c>
      <c r="E152">
        <v>1800</v>
      </c>
      <c r="F152">
        <v>4</v>
      </c>
      <c r="G152">
        <v>1500</v>
      </c>
      <c r="H152" s="30">
        <v>207860978</v>
      </c>
      <c r="I152" s="37">
        <v>162.08626000000001</v>
      </c>
      <c r="K152" s="35">
        <v>145242967</v>
      </c>
      <c r="L152" s="38">
        <v>150.05817400000001</v>
      </c>
      <c r="N152" s="49">
        <f t="shared" si="4"/>
        <v>-30.124947742716767</v>
      </c>
      <c r="O152" s="49">
        <f t="shared" si="5"/>
        <v>-7.4207931011549046</v>
      </c>
    </row>
    <row r="153" spans="1:15" x14ac:dyDescent="0.2">
      <c r="A153" t="s">
        <v>49</v>
      </c>
      <c r="B153">
        <v>1</v>
      </c>
      <c r="C153">
        <v>4</v>
      </c>
      <c r="D153">
        <v>2880</v>
      </c>
      <c r="E153">
        <v>1800</v>
      </c>
      <c r="F153">
        <v>4</v>
      </c>
      <c r="G153">
        <v>600</v>
      </c>
      <c r="H153" s="30">
        <v>207860978</v>
      </c>
      <c r="I153" s="37">
        <v>158.621666</v>
      </c>
      <c r="K153" s="35">
        <v>145242967</v>
      </c>
      <c r="L153" s="38">
        <v>158.767202</v>
      </c>
      <c r="N153" s="49">
        <f t="shared" si="4"/>
        <v>-30.124947742716767</v>
      </c>
      <c r="O153" s="49">
        <f t="shared" si="5"/>
        <v>9.1750391778127438E-2</v>
      </c>
    </row>
    <row r="154" spans="1:15" x14ac:dyDescent="0.2">
      <c r="A154" t="s">
        <v>49</v>
      </c>
      <c r="B154">
        <v>2</v>
      </c>
      <c r="C154">
        <v>4</v>
      </c>
      <c r="D154">
        <v>2880</v>
      </c>
      <c r="E154">
        <v>1800</v>
      </c>
      <c r="F154">
        <v>1</v>
      </c>
      <c r="G154">
        <v>1500</v>
      </c>
      <c r="H154" s="30">
        <v>98368859</v>
      </c>
      <c r="I154" s="37">
        <v>76.647366000000005</v>
      </c>
      <c r="K154" s="35">
        <v>98354961</v>
      </c>
      <c r="L154" s="38">
        <v>70.098309</v>
      </c>
      <c r="N154" s="49">
        <f t="shared" si="4"/>
        <v>-1.4128455022539196E-2</v>
      </c>
      <c r="O154" s="49">
        <f t="shared" si="5"/>
        <v>-8.5443992948172607</v>
      </c>
    </row>
    <row r="155" spans="1:15" x14ac:dyDescent="0.2">
      <c r="A155" t="s">
        <v>49</v>
      </c>
      <c r="B155">
        <v>2</v>
      </c>
      <c r="C155">
        <v>4</v>
      </c>
      <c r="D155">
        <v>2880</v>
      </c>
      <c r="E155">
        <v>1800</v>
      </c>
      <c r="F155">
        <v>1</v>
      </c>
      <c r="G155">
        <v>600</v>
      </c>
      <c r="H155" s="30">
        <v>98368859</v>
      </c>
      <c r="I155" s="37">
        <v>76.819098999999994</v>
      </c>
      <c r="K155" s="35">
        <v>98354961</v>
      </c>
      <c r="L155" s="38">
        <v>70.548483000000004</v>
      </c>
      <c r="N155" s="49">
        <f t="shared" si="4"/>
        <v>-1.4128455022539196E-2</v>
      </c>
      <c r="O155" s="49">
        <f t="shared" si="5"/>
        <v>-8.162834609658713</v>
      </c>
    </row>
    <row r="156" spans="1:15" x14ac:dyDescent="0.2">
      <c r="A156" t="s">
        <v>49</v>
      </c>
      <c r="B156">
        <v>2</v>
      </c>
      <c r="C156">
        <v>4</v>
      </c>
      <c r="D156">
        <v>2880</v>
      </c>
      <c r="E156">
        <v>1800</v>
      </c>
      <c r="F156">
        <v>2</v>
      </c>
      <c r="G156">
        <v>1500</v>
      </c>
      <c r="H156" s="30">
        <v>160880852</v>
      </c>
      <c r="I156" s="37">
        <v>75.591750000000005</v>
      </c>
      <c r="K156" s="35">
        <v>129603635</v>
      </c>
      <c r="L156" s="38">
        <v>73.682608000000002</v>
      </c>
      <c r="N156" s="49">
        <f t="shared" si="4"/>
        <v>-19.4412303336136</v>
      </c>
      <c r="O156" s="49">
        <f t="shared" si="5"/>
        <v>-2.525595716463771</v>
      </c>
    </row>
    <row r="157" spans="1:15" x14ac:dyDescent="0.2">
      <c r="A157" t="s">
        <v>49</v>
      </c>
      <c r="B157">
        <v>2</v>
      </c>
      <c r="C157">
        <v>4</v>
      </c>
      <c r="D157">
        <v>2880</v>
      </c>
      <c r="E157">
        <v>1800</v>
      </c>
      <c r="F157">
        <v>2</v>
      </c>
      <c r="G157">
        <v>600</v>
      </c>
      <c r="H157" s="30">
        <v>160880852</v>
      </c>
      <c r="I157" s="37">
        <v>75.667815000000004</v>
      </c>
      <c r="K157" s="35">
        <v>129603635</v>
      </c>
      <c r="L157" s="38">
        <v>72.499098000000004</v>
      </c>
      <c r="N157" s="49">
        <f t="shared" si="4"/>
        <v>-19.4412303336136</v>
      </c>
      <c r="O157" s="49">
        <f t="shared" si="5"/>
        <v>-4.1876681651241032</v>
      </c>
    </row>
    <row r="158" spans="1:15" x14ac:dyDescent="0.2">
      <c r="A158" t="s">
        <v>49</v>
      </c>
      <c r="B158">
        <v>2</v>
      </c>
      <c r="C158">
        <v>4</v>
      </c>
      <c r="D158">
        <v>2880</v>
      </c>
      <c r="E158">
        <v>1800</v>
      </c>
      <c r="F158">
        <v>3</v>
      </c>
      <c r="G158">
        <v>1500</v>
      </c>
      <c r="H158" s="30">
        <v>160880852</v>
      </c>
      <c r="I158" s="37">
        <v>76.494962000000001</v>
      </c>
      <c r="K158" s="35">
        <v>129603635</v>
      </c>
      <c r="L158" s="38">
        <v>74.306758000000002</v>
      </c>
      <c r="N158" s="49">
        <f t="shared" si="4"/>
        <v>-19.4412303336136</v>
      </c>
      <c r="O158" s="49">
        <f t="shared" si="5"/>
        <v>-2.8605857729558695</v>
      </c>
    </row>
    <row r="159" spans="1:15" x14ac:dyDescent="0.2">
      <c r="A159" t="s">
        <v>49</v>
      </c>
      <c r="B159">
        <v>2</v>
      </c>
      <c r="C159">
        <v>4</v>
      </c>
      <c r="D159">
        <v>2880</v>
      </c>
      <c r="E159">
        <v>1800</v>
      </c>
      <c r="F159">
        <v>3</v>
      </c>
      <c r="G159">
        <v>600</v>
      </c>
      <c r="H159" s="30">
        <v>160880852</v>
      </c>
      <c r="I159" s="37">
        <v>72.218981999999997</v>
      </c>
      <c r="K159" s="35">
        <v>129603635</v>
      </c>
      <c r="L159" s="38">
        <v>74.439362000000003</v>
      </c>
      <c r="N159" s="49">
        <f t="shared" si="4"/>
        <v>-19.4412303336136</v>
      </c>
      <c r="O159" s="49">
        <f t="shared" si="5"/>
        <v>3.0745102444119277</v>
      </c>
    </row>
    <row r="160" spans="1:15" x14ac:dyDescent="0.2">
      <c r="A160" t="s">
        <v>49</v>
      </c>
      <c r="B160">
        <v>2</v>
      </c>
      <c r="C160">
        <v>4</v>
      </c>
      <c r="D160">
        <v>2880</v>
      </c>
      <c r="E160">
        <v>1800</v>
      </c>
      <c r="F160">
        <v>4</v>
      </c>
      <c r="G160">
        <v>1500</v>
      </c>
      <c r="H160" s="30">
        <v>160880852</v>
      </c>
      <c r="I160" s="37">
        <v>73.518952999999996</v>
      </c>
      <c r="K160" s="35">
        <v>129603635</v>
      </c>
      <c r="L160" s="38">
        <v>72.738161000000005</v>
      </c>
      <c r="N160" s="49">
        <f t="shared" si="4"/>
        <v>-19.4412303336136</v>
      </c>
      <c r="O160" s="49">
        <f t="shared" si="5"/>
        <v>-1.0620281820389785</v>
      </c>
    </row>
    <row r="161" spans="1:15" x14ac:dyDescent="0.2">
      <c r="A161" t="s">
        <v>49</v>
      </c>
      <c r="B161">
        <v>2</v>
      </c>
      <c r="C161">
        <v>4</v>
      </c>
      <c r="D161">
        <v>2880</v>
      </c>
      <c r="E161">
        <v>1800</v>
      </c>
      <c r="F161">
        <v>4</v>
      </c>
      <c r="G161">
        <v>600</v>
      </c>
      <c r="H161" s="30">
        <v>160880852</v>
      </c>
      <c r="I161" s="37">
        <v>76.077513999999994</v>
      </c>
      <c r="K161" s="35">
        <v>129603635</v>
      </c>
      <c r="L161" s="38">
        <v>70.504164000000003</v>
      </c>
      <c r="N161" s="49">
        <f t="shared" si="4"/>
        <v>-19.4412303336136</v>
      </c>
      <c r="O161" s="49">
        <f t="shared" si="5"/>
        <v>-7.3258834404078863</v>
      </c>
    </row>
    <row r="162" spans="1:15" s="4" customFormat="1" x14ac:dyDescent="0.2">
      <c r="A162" s="4" t="s">
        <v>49</v>
      </c>
      <c r="B162" s="4">
        <v>3</v>
      </c>
      <c r="C162" s="4">
        <v>0</v>
      </c>
      <c r="D162" s="4">
        <v>2880</v>
      </c>
      <c r="E162" s="4">
        <v>1800</v>
      </c>
      <c r="F162" s="4">
        <v>1</v>
      </c>
      <c r="G162" s="4">
        <v>1500</v>
      </c>
      <c r="H162" s="60">
        <v>98837948</v>
      </c>
      <c r="I162" s="61">
        <v>68.621105</v>
      </c>
      <c r="K162" s="62">
        <v>98591109</v>
      </c>
      <c r="L162" s="65">
        <v>67.598157</v>
      </c>
      <c r="N162" s="64">
        <f t="shared" si="4"/>
        <v>-0.24974112169953186</v>
      </c>
      <c r="O162" s="64">
        <f t="shared" si="5"/>
        <v>-1.4907192182346809</v>
      </c>
    </row>
    <row r="163" spans="1:15" s="4" customFormat="1" x14ac:dyDescent="0.2">
      <c r="A163" s="4" t="s">
        <v>49</v>
      </c>
      <c r="B163" s="4">
        <v>3</v>
      </c>
      <c r="C163" s="4">
        <v>0</v>
      </c>
      <c r="D163" s="4">
        <v>2880</v>
      </c>
      <c r="E163" s="4">
        <v>1800</v>
      </c>
      <c r="F163" s="4">
        <v>1</v>
      </c>
      <c r="G163" s="4">
        <v>600</v>
      </c>
      <c r="H163" s="60">
        <v>99138641</v>
      </c>
      <c r="I163" s="61">
        <v>68.720433</v>
      </c>
      <c r="K163" s="62">
        <v>99494201</v>
      </c>
      <c r="L163" s="65">
        <v>67.220926000000006</v>
      </c>
      <c r="N163" s="64">
        <f t="shared" si="4"/>
        <v>0.35864925765928141</v>
      </c>
      <c r="O163" s="64">
        <f t="shared" si="5"/>
        <v>-2.1820395107230977</v>
      </c>
    </row>
    <row r="164" spans="1:15" s="4" customFormat="1" x14ac:dyDescent="0.2">
      <c r="A164" s="4" t="s">
        <v>49</v>
      </c>
      <c r="B164" s="4">
        <v>3</v>
      </c>
      <c r="C164" s="4">
        <v>0</v>
      </c>
      <c r="D164" s="4">
        <v>2880</v>
      </c>
      <c r="E164" s="4">
        <v>1800</v>
      </c>
      <c r="F164" s="4">
        <v>2</v>
      </c>
      <c r="G164" s="4">
        <v>1500</v>
      </c>
      <c r="H164" s="60">
        <v>161669144</v>
      </c>
      <c r="I164" s="61">
        <v>106.29026</v>
      </c>
      <c r="K164" s="62">
        <v>143549529</v>
      </c>
      <c r="L164" s="65">
        <v>104.42654</v>
      </c>
      <c r="N164" s="64">
        <f t="shared" si="4"/>
        <v>-11.207837532683417</v>
      </c>
      <c r="O164" s="64">
        <f t="shared" si="5"/>
        <v>-1.7534250080863485</v>
      </c>
    </row>
    <row r="165" spans="1:15" s="4" customFormat="1" x14ac:dyDescent="0.2">
      <c r="A165" s="4" t="s">
        <v>49</v>
      </c>
      <c r="B165" s="4">
        <v>3</v>
      </c>
      <c r="C165" s="4">
        <v>0</v>
      </c>
      <c r="D165" s="4">
        <v>2880</v>
      </c>
      <c r="E165" s="4">
        <v>1800</v>
      </c>
      <c r="F165" s="4">
        <v>2</v>
      </c>
      <c r="G165" s="4">
        <v>600</v>
      </c>
      <c r="H165" s="60">
        <v>161669144</v>
      </c>
      <c r="I165" s="61">
        <v>108.37079900000001</v>
      </c>
      <c r="K165" s="62">
        <v>199196305</v>
      </c>
      <c r="L165" s="65">
        <v>103.810727</v>
      </c>
      <c r="N165" s="64">
        <f t="shared" si="4"/>
        <v>23.212321208306761</v>
      </c>
      <c r="O165" s="64">
        <f t="shared" si="5"/>
        <v>-4.2078420036379036</v>
      </c>
    </row>
    <row r="166" spans="1:15" s="4" customFormat="1" x14ac:dyDescent="0.2">
      <c r="A166" s="4" t="s">
        <v>49</v>
      </c>
      <c r="B166" s="4">
        <v>3</v>
      </c>
      <c r="C166" s="4">
        <v>0</v>
      </c>
      <c r="D166" s="4">
        <v>2880</v>
      </c>
      <c r="E166" s="4">
        <v>1800</v>
      </c>
      <c r="F166" s="4">
        <v>3</v>
      </c>
      <c r="G166" s="4">
        <v>1500</v>
      </c>
      <c r="H166" s="60">
        <v>170389468</v>
      </c>
      <c r="I166" s="61">
        <v>133.132081</v>
      </c>
      <c r="K166" s="62">
        <v>154101024</v>
      </c>
      <c r="L166" s="65">
        <v>132.73728600000001</v>
      </c>
      <c r="N166" s="64">
        <f t="shared" si="4"/>
        <v>-9.5595368605763831</v>
      </c>
      <c r="O166" s="64">
        <f t="shared" si="5"/>
        <v>-0.29654385106470904</v>
      </c>
    </row>
    <row r="167" spans="1:15" s="4" customFormat="1" x14ac:dyDescent="0.2">
      <c r="A167" s="4" t="s">
        <v>49</v>
      </c>
      <c r="B167" s="4">
        <v>3</v>
      </c>
      <c r="C167" s="4">
        <v>0</v>
      </c>
      <c r="D167" s="4">
        <v>2880</v>
      </c>
      <c r="E167" s="4">
        <v>1800</v>
      </c>
      <c r="F167" s="4">
        <v>3</v>
      </c>
      <c r="G167" s="4">
        <v>600</v>
      </c>
      <c r="H167" s="60">
        <v>170389468</v>
      </c>
      <c r="I167" s="61">
        <v>130.781069</v>
      </c>
      <c r="K167" s="62">
        <v>241705099</v>
      </c>
      <c r="L167" s="65">
        <v>127.284353</v>
      </c>
      <c r="N167" s="64">
        <f t="shared" si="4"/>
        <v>41.854483048212813</v>
      </c>
      <c r="O167" s="64">
        <f t="shared" si="5"/>
        <v>-2.6737172487862186</v>
      </c>
    </row>
    <row r="168" spans="1:15" s="4" customFormat="1" x14ac:dyDescent="0.2">
      <c r="A168" s="4" t="s">
        <v>49</v>
      </c>
      <c r="B168" s="4">
        <v>3</v>
      </c>
      <c r="C168" s="4">
        <v>0</v>
      </c>
      <c r="D168" s="4">
        <v>2880</v>
      </c>
      <c r="E168" s="4">
        <v>1800</v>
      </c>
      <c r="F168" s="4">
        <v>4</v>
      </c>
      <c r="G168" s="4">
        <v>1500</v>
      </c>
      <c r="H168" s="60">
        <v>178201198</v>
      </c>
      <c r="I168" s="61">
        <v>153.32633000000001</v>
      </c>
      <c r="K168" s="62">
        <v>167852771</v>
      </c>
      <c r="L168" s="65">
        <v>142.79301799999999</v>
      </c>
      <c r="N168" s="64">
        <f t="shared" si="4"/>
        <v>-5.8071590517590126</v>
      </c>
      <c r="O168" s="64">
        <f t="shared" si="5"/>
        <v>-6.8698650779680319</v>
      </c>
    </row>
    <row r="169" spans="1:15" s="4" customFormat="1" x14ac:dyDescent="0.2">
      <c r="A169" s="4" t="s">
        <v>49</v>
      </c>
      <c r="B169" s="4">
        <v>3</v>
      </c>
      <c r="C169" s="4">
        <v>0</v>
      </c>
      <c r="D169" s="4">
        <v>2880</v>
      </c>
      <c r="E169" s="4">
        <v>1800</v>
      </c>
      <c r="F169" s="4">
        <v>4</v>
      </c>
      <c r="G169" s="4">
        <v>600</v>
      </c>
      <c r="H169" s="60">
        <v>178201198</v>
      </c>
      <c r="I169" s="61">
        <v>149.94617099999999</v>
      </c>
      <c r="K169" s="62">
        <v>228549038</v>
      </c>
      <c r="L169" s="65">
        <v>145.98396099999999</v>
      </c>
      <c r="N169" s="64">
        <f t="shared" si="4"/>
        <v>28.253367858952327</v>
      </c>
      <c r="O169" s="64">
        <f t="shared" si="5"/>
        <v>-2.6424215927461057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U170"/>
  <sheetViews>
    <sheetView topLeftCell="A94" workbookViewId="0">
      <selection activeCell="B166" sqref="A166:XFD166"/>
    </sheetView>
  </sheetViews>
  <sheetFormatPr baseColWidth="10" defaultRowHeight="16" x14ac:dyDescent="0.2"/>
  <cols>
    <col min="1" max="1" width="38.5" customWidth="1"/>
    <col min="8" max="8" width="15.83203125" style="30" customWidth="1"/>
    <col min="9" max="9" width="10.83203125" style="37"/>
    <col min="10" max="10" width="17.5" customWidth="1"/>
    <col min="11" max="11" width="15.83203125" style="35" customWidth="1"/>
    <col min="12" max="12" width="10.83203125" style="38"/>
    <col min="13" max="13" width="10.83203125" style="37"/>
    <col min="14" max="14" width="15.83203125" style="32" customWidth="1"/>
    <col min="15" max="15" width="10.83203125" style="42"/>
    <col min="17" max="17" width="14.5" style="49" customWidth="1"/>
    <col min="18" max="18" width="10.83203125" style="49"/>
    <col min="20" max="20" width="14.5" style="49" customWidth="1"/>
    <col min="21" max="21" width="10.83203125" style="49"/>
  </cols>
  <sheetData>
    <row r="2" spans="1:21" ht="19" x14ac:dyDescent="0.25">
      <c r="A2" s="21" t="s">
        <v>39</v>
      </c>
      <c r="B2" s="21"/>
      <c r="C2" s="21"/>
      <c r="J2" s="29"/>
    </row>
    <row r="3" spans="1:21" ht="19" x14ac:dyDescent="0.25">
      <c r="A3" s="21" t="s">
        <v>40</v>
      </c>
      <c r="B3" s="21"/>
      <c r="C3" s="21"/>
      <c r="J3" s="29"/>
    </row>
    <row r="4" spans="1:21" ht="19" x14ac:dyDescent="0.25">
      <c r="A4" s="21"/>
      <c r="B4" s="21"/>
      <c r="C4" s="21"/>
      <c r="J4" s="29"/>
    </row>
    <row r="5" spans="1:21" ht="19" x14ac:dyDescent="0.25">
      <c r="A5" s="21" t="s">
        <v>21</v>
      </c>
      <c r="B5" s="21"/>
      <c r="C5" s="21"/>
      <c r="J5" s="29"/>
    </row>
    <row r="6" spans="1:21" ht="19" x14ac:dyDescent="0.25">
      <c r="A6" s="21" t="s">
        <v>20</v>
      </c>
      <c r="B6" s="21"/>
      <c r="C6" s="21"/>
      <c r="J6" s="29"/>
    </row>
    <row r="7" spans="1:21" s="28" customFormat="1" x14ac:dyDescent="0.2">
      <c r="H7" s="47"/>
      <c r="I7" s="48"/>
      <c r="J7" s="36"/>
      <c r="K7" s="56"/>
      <c r="L7" s="57"/>
      <c r="M7" s="48"/>
      <c r="N7" s="47"/>
      <c r="O7" s="48"/>
      <c r="Q7" s="50"/>
      <c r="R7" s="50"/>
      <c r="T7" s="50"/>
      <c r="U7" s="50"/>
    </row>
    <row r="8" spans="1:21" s="39" customFormat="1" ht="21" x14ac:dyDescent="0.25">
      <c r="H8" s="39" t="s">
        <v>52</v>
      </c>
      <c r="I8" s="40"/>
      <c r="J8" s="40"/>
      <c r="K8" s="39" t="s">
        <v>53</v>
      </c>
      <c r="L8" s="40"/>
      <c r="M8" s="40"/>
      <c r="N8" s="39" t="s">
        <v>54</v>
      </c>
      <c r="O8" s="40"/>
      <c r="Q8" s="40" t="s">
        <v>55</v>
      </c>
      <c r="R8" s="40"/>
      <c r="T8" s="40" t="s">
        <v>56</v>
      </c>
      <c r="U8" s="40"/>
    </row>
    <row r="9" spans="1:21" s="39" customFormat="1" ht="21" x14ac:dyDescent="0.25">
      <c r="H9" s="22" t="s">
        <v>30</v>
      </c>
      <c r="I9" s="40"/>
      <c r="J9" s="40"/>
      <c r="L9" s="40"/>
      <c r="M9" s="40"/>
      <c r="O9" s="40"/>
      <c r="Q9" s="40"/>
      <c r="R9" s="40"/>
      <c r="T9" s="40"/>
      <c r="U9" s="40"/>
    </row>
    <row r="10" spans="1:21" s="39" customFormat="1" ht="21" x14ac:dyDescent="0.25">
      <c r="A10" s="39" t="s">
        <v>46</v>
      </c>
      <c r="B10" s="39" t="s">
        <v>42</v>
      </c>
      <c r="C10" s="39" t="s">
        <v>33</v>
      </c>
      <c r="D10" s="39" t="s">
        <v>34</v>
      </c>
      <c r="E10" s="39" t="s">
        <v>35</v>
      </c>
      <c r="F10" s="39" t="s">
        <v>36</v>
      </c>
      <c r="G10" s="39" t="s">
        <v>43</v>
      </c>
      <c r="H10" s="39" t="s">
        <v>37</v>
      </c>
      <c r="I10" s="39" t="s">
        <v>38</v>
      </c>
      <c r="K10" s="52" t="s">
        <v>37</v>
      </c>
      <c r="L10" s="53" t="s">
        <v>38</v>
      </c>
      <c r="N10" s="39" t="s">
        <v>37</v>
      </c>
      <c r="O10" s="40" t="s">
        <v>38</v>
      </c>
      <c r="Q10" s="39" t="s">
        <v>50</v>
      </c>
      <c r="R10" s="39" t="s">
        <v>51</v>
      </c>
      <c r="T10" s="39" t="s">
        <v>50</v>
      </c>
      <c r="U10" s="39" t="s">
        <v>51</v>
      </c>
    </row>
    <row r="11" spans="1:21" x14ac:dyDescent="0.2">
      <c r="A11" s="51" t="s">
        <v>47</v>
      </c>
      <c r="B11">
        <v>0</v>
      </c>
      <c r="C11">
        <v>1</v>
      </c>
      <c r="D11">
        <v>320</v>
      </c>
      <c r="E11">
        <v>192</v>
      </c>
      <c r="F11">
        <v>1</v>
      </c>
      <c r="G11">
        <v>1500</v>
      </c>
      <c r="H11" s="30">
        <v>1744781</v>
      </c>
      <c r="I11" s="37">
        <v>709.94714799999997</v>
      </c>
      <c r="K11" s="35">
        <v>1744781</v>
      </c>
      <c r="L11" s="38">
        <v>1015.8013539999999</v>
      </c>
      <c r="N11" s="32">
        <v>1744781</v>
      </c>
      <c r="O11" s="42">
        <v>1088.92922</v>
      </c>
      <c r="Q11" s="49">
        <f>(K11-H11)/H11*100</f>
        <v>0</v>
      </c>
      <c r="R11" s="49">
        <f>(L11-I11)/I11*100</f>
        <v>43.081264128129156</v>
      </c>
      <c r="T11" s="49">
        <f>(N11-H11)/H11*100</f>
        <v>0</v>
      </c>
      <c r="U11" s="49">
        <f>(O11-I11)/I11*100</f>
        <v>53.381730325649542</v>
      </c>
    </row>
    <row r="12" spans="1:21" x14ac:dyDescent="0.2">
      <c r="A12" s="51" t="s">
        <v>47</v>
      </c>
      <c r="B12">
        <v>0</v>
      </c>
      <c r="C12">
        <v>1</v>
      </c>
      <c r="D12">
        <v>320</v>
      </c>
      <c r="E12">
        <v>192</v>
      </c>
      <c r="F12">
        <v>1</v>
      </c>
      <c r="G12">
        <v>600</v>
      </c>
      <c r="H12" s="30">
        <v>1744781</v>
      </c>
      <c r="I12" s="37">
        <v>906.892382</v>
      </c>
      <c r="K12" s="35">
        <v>1744781</v>
      </c>
      <c r="L12" s="38">
        <v>967.01407500000005</v>
      </c>
      <c r="N12" s="32">
        <v>1744781</v>
      </c>
      <c r="O12" s="42">
        <v>851.950019</v>
      </c>
      <c r="Q12" s="49">
        <f t="shared" ref="Q12:R44" si="0">(K12-H12)/H12*100</f>
        <v>0</v>
      </c>
      <c r="R12" s="49">
        <f t="shared" si="0"/>
        <v>6.629418682226845</v>
      </c>
      <c r="T12" s="49">
        <f t="shared" ref="T12:T18" si="1">(N12-H12)/H12*100</f>
        <v>0</v>
      </c>
      <c r="U12" s="49">
        <f t="shared" ref="U12:U18" si="2">(O12-I12)/I12*100</f>
        <v>-6.0583112274946869</v>
      </c>
    </row>
    <row r="13" spans="1:21" x14ac:dyDescent="0.2">
      <c r="A13" s="51" t="s">
        <v>47</v>
      </c>
      <c r="B13">
        <v>0</v>
      </c>
      <c r="C13">
        <v>1</v>
      </c>
      <c r="D13">
        <v>320</v>
      </c>
      <c r="E13">
        <v>192</v>
      </c>
      <c r="F13">
        <v>2</v>
      </c>
      <c r="G13">
        <v>1500</v>
      </c>
      <c r="H13" s="30">
        <v>1744781</v>
      </c>
      <c r="I13" s="37">
        <v>1033.057851</v>
      </c>
      <c r="K13" s="35">
        <v>1744781</v>
      </c>
      <c r="L13" s="38">
        <v>1009.647745</v>
      </c>
      <c r="N13" s="32">
        <v>1744781</v>
      </c>
      <c r="O13" s="42">
        <v>1022.378735</v>
      </c>
      <c r="Q13" s="49">
        <f t="shared" si="0"/>
        <v>0</v>
      </c>
      <c r="R13" s="49">
        <f t="shared" si="0"/>
        <v>-2.2660982613257388</v>
      </c>
      <c r="T13" s="49">
        <f t="shared" si="1"/>
        <v>0</v>
      </c>
      <c r="U13" s="49">
        <f t="shared" si="2"/>
        <v>-1.0337384290398295</v>
      </c>
    </row>
    <row r="14" spans="1:21" x14ac:dyDescent="0.2">
      <c r="A14" s="51" t="s">
        <v>47</v>
      </c>
      <c r="B14">
        <v>0</v>
      </c>
      <c r="C14">
        <v>1</v>
      </c>
      <c r="D14">
        <v>320</v>
      </c>
      <c r="E14">
        <v>192</v>
      </c>
      <c r="F14">
        <v>2</v>
      </c>
      <c r="G14">
        <v>600</v>
      </c>
      <c r="H14" s="30">
        <v>1744781</v>
      </c>
      <c r="I14" s="37">
        <v>908.35688300000004</v>
      </c>
      <c r="K14" s="35">
        <v>1744781</v>
      </c>
      <c r="L14" s="38">
        <v>988.142292</v>
      </c>
      <c r="N14" s="32">
        <v>1744781</v>
      </c>
      <c r="O14" s="42">
        <v>995.35500999999999</v>
      </c>
      <c r="Q14" s="49">
        <f t="shared" si="0"/>
        <v>0</v>
      </c>
      <c r="R14" s="49">
        <f t="shared" si="0"/>
        <v>8.7834870295137026</v>
      </c>
      <c r="T14" s="49">
        <f>(N14-H14)/H14*100</f>
        <v>0</v>
      </c>
      <c r="U14" s="49">
        <f>(O14-I14)/I14*100</f>
        <v>9.5775271402880922</v>
      </c>
    </row>
    <row r="15" spans="1:21" x14ac:dyDescent="0.2">
      <c r="A15" s="51" t="s">
        <v>47</v>
      </c>
      <c r="B15">
        <v>0</v>
      </c>
      <c r="C15">
        <v>1</v>
      </c>
      <c r="D15">
        <v>320</v>
      </c>
      <c r="E15">
        <v>192</v>
      </c>
      <c r="F15">
        <v>3</v>
      </c>
      <c r="G15">
        <v>1500</v>
      </c>
      <c r="H15" s="30">
        <v>1744781</v>
      </c>
      <c r="I15" s="37">
        <v>869.64924099999996</v>
      </c>
      <c r="K15" s="35">
        <v>1744781</v>
      </c>
      <c r="L15" s="38">
        <v>938.37973099999999</v>
      </c>
      <c r="N15" s="32">
        <v>1744781</v>
      </c>
      <c r="O15" s="42">
        <v>1009.987656</v>
      </c>
      <c r="Q15" s="49">
        <f t="shared" si="0"/>
        <v>0</v>
      </c>
      <c r="R15" s="49">
        <f t="shared" si="0"/>
        <v>7.9032426821838655</v>
      </c>
      <c r="T15" s="49">
        <f t="shared" si="1"/>
        <v>0</v>
      </c>
      <c r="U15" s="49">
        <f t="shared" si="2"/>
        <v>16.137358418047544</v>
      </c>
    </row>
    <row r="16" spans="1:21" x14ac:dyDescent="0.2">
      <c r="A16" s="51" t="s">
        <v>47</v>
      </c>
      <c r="B16">
        <v>0</v>
      </c>
      <c r="C16">
        <v>1</v>
      </c>
      <c r="D16">
        <v>320</v>
      </c>
      <c r="E16">
        <v>192</v>
      </c>
      <c r="F16">
        <v>3</v>
      </c>
      <c r="G16">
        <v>600</v>
      </c>
      <c r="H16" s="30">
        <v>1744781</v>
      </c>
      <c r="I16" s="37">
        <v>754.71698100000003</v>
      </c>
      <c r="K16" s="35">
        <v>1744781</v>
      </c>
      <c r="L16" s="38">
        <v>980.71265100000005</v>
      </c>
      <c r="N16" s="32">
        <v>1744781</v>
      </c>
      <c r="O16" s="42">
        <v>989.99009999999998</v>
      </c>
      <c r="Q16" s="49">
        <f t="shared" si="0"/>
        <v>0</v>
      </c>
      <c r="R16" s="49">
        <f t="shared" si="0"/>
        <v>29.944426280240279</v>
      </c>
      <c r="T16" s="49">
        <f t="shared" si="1"/>
        <v>0</v>
      </c>
      <c r="U16" s="49">
        <f t="shared" si="2"/>
        <v>31.173688272955385</v>
      </c>
    </row>
    <row r="17" spans="1:21" x14ac:dyDescent="0.2">
      <c r="A17" s="51" t="s">
        <v>47</v>
      </c>
      <c r="B17">
        <v>0</v>
      </c>
      <c r="C17">
        <v>1</v>
      </c>
      <c r="D17">
        <v>320</v>
      </c>
      <c r="E17">
        <v>192</v>
      </c>
      <c r="F17">
        <v>4</v>
      </c>
      <c r="G17">
        <v>1500</v>
      </c>
      <c r="H17" s="30">
        <v>1744781</v>
      </c>
      <c r="I17" s="37">
        <v>1062.6992560000001</v>
      </c>
      <c r="K17" s="35">
        <v>1744781</v>
      </c>
      <c r="L17" s="38">
        <v>990.53488900000002</v>
      </c>
      <c r="N17" s="32">
        <v>1744781</v>
      </c>
      <c r="O17" s="42">
        <v>893.47761300000002</v>
      </c>
      <c r="Q17" s="49">
        <f t="shared" si="0"/>
        <v>0</v>
      </c>
      <c r="R17" s="49">
        <f t="shared" si="0"/>
        <v>-6.7906669354062368</v>
      </c>
      <c r="T17" s="49">
        <f t="shared" si="1"/>
        <v>0</v>
      </c>
      <c r="U17" s="49">
        <f t="shared" si="2"/>
        <v>-15.923756607956078</v>
      </c>
    </row>
    <row r="18" spans="1:21" x14ac:dyDescent="0.2">
      <c r="A18" s="51" t="s">
        <v>47</v>
      </c>
      <c r="B18">
        <v>0</v>
      </c>
      <c r="C18">
        <v>1</v>
      </c>
      <c r="D18">
        <v>320</v>
      </c>
      <c r="E18">
        <v>192</v>
      </c>
      <c r="F18">
        <v>4</v>
      </c>
      <c r="G18">
        <v>600</v>
      </c>
      <c r="H18" s="30">
        <v>1744781</v>
      </c>
      <c r="I18" s="37">
        <v>750.93867299999999</v>
      </c>
      <c r="K18" s="35">
        <v>1744781</v>
      </c>
      <c r="L18" s="38">
        <v>958.97709099999997</v>
      </c>
      <c r="N18" s="32">
        <v>1744781</v>
      </c>
      <c r="O18" s="42">
        <v>1010.668164</v>
      </c>
      <c r="Q18" s="49">
        <f t="shared" si="0"/>
        <v>0</v>
      </c>
      <c r="R18" s="49">
        <f t="shared" si="0"/>
        <v>27.703782676271889</v>
      </c>
      <c r="T18" s="49">
        <f t="shared" si="1"/>
        <v>0</v>
      </c>
      <c r="U18" s="49">
        <f t="shared" si="2"/>
        <v>34.587310567237232</v>
      </c>
    </row>
    <row r="19" spans="1:21" x14ac:dyDescent="0.2">
      <c r="A19" s="51" t="s">
        <v>47</v>
      </c>
      <c r="B19">
        <v>1</v>
      </c>
      <c r="C19">
        <v>4</v>
      </c>
      <c r="D19">
        <v>320</v>
      </c>
      <c r="E19">
        <v>192</v>
      </c>
      <c r="F19">
        <v>1</v>
      </c>
      <c r="G19">
        <v>1500</v>
      </c>
      <c r="H19" s="30">
        <v>1766981</v>
      </c>
      <c r="I19" s="37">
        <v>1014.656144</v>
      </c>
      <c r="K19" s="35">
        <v>1766981</v>
      </c>
      <c r="L19" s="38">
        <v>995.68536300000005</v>
      </c>
      <c r="N19" s="32">
        <v>1766981</v>
      </c>
      <c r="O19" s="42">
        <v>906.25314700000001</v>
      </c>
      <c r="Q19" s="49">
        <f t="shared" si="0"/>
        <v>0</v>
      </c>
      <c r="R19" s="49">
        <f t="shared" si="0"/>
        <v>-1.8696758613428339</v>
      </c>
      <c r="T19" s="49">
        <f t="shared" ref="T19:T82" si="3">(N19-H19)/H19*100</f>
        <v>0</v>
      </c>
      <c r="U19" s="49">
        <f t="shared" ref="U19:U82" si="4">(O19-I19)/I19*100</f>
        <v>-10.683717596451082</v>
      </c>
    </row>
    <row r="20" spans="1:21" x14ac:dyDescent="0.2">
      <c r="A20" s="51" t="s">
        <v>47</v>
      </c>
      <c r="B20">
        <v>1</v>
      </c>
      <c r="C20">
        <v>4</v>
      </c>
      <c r="D20">
        <v>320</v>
      </c>
      <c r="E20">
        <v>192</v>
      </c>
      <c r="F20">
        <v>1</v>
      </c>
      <c r="G20">
        <v>600</v>
      </c>
      <c r="H20" s="30">
        <v>1766981</v>
      </c>
      <c r="I20" s="37">
        <v>917.33768199999997</v>
      </c>
      <c r="K20" s="35">
        <v>1766981</v>
      </c>
      <c r="L20" s="38">
        <v>1065.7193609999999</v>
      </c>
      <c r="N20" s="32">
        <v>1766981</v>
      </c>
      <c r="O20" s="42">
        <v>934.57943899999998</v>
      </c>
      <c r="Q20" s="49">
        <f t="shared" si="0"/>
        <v>0</v>
      </c>
      <c r="R20" s="49">
        <f t="shared" si="0"/>
        <v>16.175251699733401</v>
      </c>
      <c r="T20" s="49">
        <f t="shared" si="3"/>
        <v>0</v>
      </c>
      <c r="U20" s="49">
        <f t="shared" si="4"/>
        <v>1.8795430884741533</v>
      </c>
    </row>
    <row r="21" spans="1:21" x14ac:dyDescent="0.2">
      <c r="A21" s="51" t="s">
        <v>47</v>
      </c>
      <c r="B21">
        <v>1</v>
      </c>
      <c r="C21">
        <v>4</v>
      </c>
      <c r="D21">
        <v>320</v>
      </c>
      <c r="E21">
        <v>192</v>
      </c>
      <c r="F21">
        <v>2</v>
      </c>
      <c r="G21">
        <v>1500</v>
      </c>
      <c r="H21" s="30">
        <v>2144309</v>
      </c>
      <c r="I21" s="37">
        <v>1160.092807</v>
      </c>
      <c r="K21" s="35">
        <v>2144309</v>
      </c>
      <c r="L21" s="38">
        <v>1256.807708</v>
      </c>
      <c r="N21" s="32">
        <v>2144309</v>
      </c>
      <c r="O21" s="42">
        <v>1029.748284</v>
      </c>
      <c r="Q21" s="49">
        <f t="shared" si="0"/>
        <v>0</v>
      </c>
      <c r="R21" s="49">
        <f t="shared" si="0"/>
        <v>8.3368244692512814</v>
      </c>
      <c r="T21" s="49">
        <f t="shared" si="3"/>
        <v>0</v>
      </c>
      <c r="U21" s="49">
        <f t="shared" si="4"/>
        <v>-11.235697886712263</v>
      </c>
    </row>
    <row r="22" spans="1:21" x14ac:dyDescent="0.2">
      <c r="A22" s="51" t="s">
        <v>47</v>
      </c>
      <c r="B22">
        <v>1</v>
      </c>
      <c r="C22">
        <v>4</v>
      </c>
      <c r="D22">
        <v>320</v>
      </c>
      <c r="E22">
        <v>192</v>
      </c>
      <c r="F22">
        <v>2</v>
      </c>
      <c r="G22">
        <v>600</v>
      </c>
      <c r="H22" s="30">
        <v>2144309</v>
      </c>
      <c r="I22" s="37">
        <v>1310.61599</v>
      </c>
      <c r="K22" s="35">
        <v>2144309</v>
      </c>
      <c r="L22" s="38">
        <v>1218.191662</v>
      </c>
      <c r="N22" s="32">
        <v>2144309</v>
      </c>
      <c r="O22" s="42">
        <v>1138.3759170000001</v>
      </c>
      <c r="Q22" s="49">
        <f t="shared" si="0"/>
        <v>0</v>
      </c>
      <c r="R22" s="49">
        <f t="shared" si="0"/>
        <v>-7.0519762237907733</v>
      </c>
      <c r="T22" s="49">
        <f t="shared" si="3"/>
        <v>0</v>
      </c>
      <c r="U22" s="49">
        <f t="shared" si="4"/>
        <v>-13.141917565037486</v>
      </c>
    </row>
    <row r="23" spans="1:21" x14ac:dyDescent="0.2">
      <c r="A23" s="51" t="s">
        <v>47</v>
      </c>
      <c r="B23">
        <v>1</v>
      </c>
      <c r="C23">
        <v>4</v>
      </c>
      <c r="D23">
        <v>320</v>
      </c>
      <c r="E23">
        <v>192</v>
      </c>
      <c r="F23">
        <v>3</v>
      </c>
      <c r="G23">
        <v>1500</v>
      </c>
      <c r="H23" s="30">
        <v>2237560</v>
      </c>
      <c r="I23" s="37">
        <v>1085.1217750000001</v>
      </c>
      <c r="K23" s="35">
        <v>2237560</v>
      </c>
      <c r="L23" s="38">
        <v>1258.037462</v>
      </c>
      <c r="N23" s="32">
        <v>2237560</v>
      </c>
      <c r="O23" s="42">
        <v>1374.8854260000001</v>
      </c>
      <c r="Q23" s="49">
        <f t="shared" si="0"/>
        <v>0</v>
      </c>
      <c r="R23" s="49">
        <f t="shared" si="0"/>
        <v>15.935141196479991</v>
      </c>
      <c r="T23" s="49">
        <f t="shared" si="3"/>
        <v>0</v>
      </c>
      <c r="U23" s="49">
        <f t="shared" si="4"/>
        <v>26.70333023222209</v>
      </c>
    </row>
    <row r="24" spans="1:21" x14ac:dyDescent="0.2">
      <c r="A24" s="51" t="s">
        <v>47</v>
      </c>
      <c r="B24">
        <v>1</v>
      </c>
      <c r="C24">
        <v>4</v>
      </c>
      <c r="D24">
        <v>320</v>
      </c>
      <c r="E24">
        <v>192</v>
      </c>
      <c r="F24">
        <v>3</v>
      </c>
      <c r="G24">
        <v>600</v>
      </c>
      <c r="H24" s="30">
        <v>2237560</v>
      </c>
      <c r="I24" s="37">
        <v>1297.390803</v>
      </c>
      <c r="K24" s="35">
        <v>2237560</v>
      </c>
      <c r="L24" s="38">
        <v>1066.6034609999999</v>
      </c>
      <c r="N24" s="32">
        <v>2237560</v>
      </c>
      <c r="O24" s="42">
        <v>1212.6111559999999</v>
      </c>
      <c r="Q24" s="49">
        <f t="shared" si="0"/>
        <v>0</v>
      </c>
      <c r="R24" s="49">
        <f t="shared" si="0"/>
        <v>-17.788575459787662</v>
      </c>
      <c r="T24" s="49">
        <f t="shared" si="3"/>
        <v>0</v>
      </c>
      <c r="U24" s="49">
        <f t="shared" si="4"/>
        <v>-6.5346267912460361</v>
      </c>
    </row>
    <row r="25" spans="1:21" x14ac:dyDescent="0.2">
      <c r="A25" s="51" t="s">
        <v>47</v>
      </c>
      <c r="B25">
        <v>1</v>
      </c>
      <c r="C25">
        <v>4</v>
      </c>
      <c r="D25">
        <v>320</v>
      </c>
      <c r="E25">
        <v>192</v>
      </c>
      <c r="F25">
        <v>4</v>
      </c>
      <c r="G25">
        <v>1500</v>
      </c>
      <c r="H25" s="30">
        <v>2330811</v>
      </c>
      <c r="I25" s="37">
        <v>1409.7744359999999</v>
      </c>
      <c r="K25" s="35">
        <v>2330811</v>
      </c>
      <c r="L25" s="38">
        <v>1282.2339360000001</v>
      </c>
      <c r="N25" s="32">
        <v>2330811</v>
      </c>
      <c r="O25" s="42">
        <v>1185.146168</v>
      </c>
      <c r="Q25" s="49">
        <f t="shared" si="0"/>
        <v>0</v>
      </c>
      <c r="R25" s="49">
        <f t="shared" si="0"/>
        <v>-9.0468728005789902</v>
      </c>
      <c r="T25" s="49">
        <f t="shared" si="3"/>
        <v>0</v>
      </c>
      <c r="U25" s="49">
        <f t="shared" si="4"/>
        <v>-15.933631811153081</v>
      </c>
    </row>
    <row r="26" spans="1:21" x14ac:dyDescent="0.2">
      <c r="A26" s="51" t="s">
        <v>47</v>
      </c>
      <c r="B26">
        <v>1</v>
      </c>
      <c r="C26">
        <v>4</v>
      </c>
      <c r="D26">
        <v>320</v>
      </c>
      <c r="E26">
        <v>192</v>
      </c>
      <c r="F26">
        <v>4</v>
      </c>
      <c r="G26">
        <v>600</v>
      </c>
      <c r="H26" s="30">
        <v>2330811</v>
      </c>
      <c r="I26" s="37">
        <v>1339.68443</v>
      </c>
      <c r="K26" s="35">
        <v>2330811</v>
      </c>
      <c r="L26" s="38">
        <v>1415.3168740000001</v>
      </c>
      <c r="N26" s="32">
        <v>2330811</v>
      </c>
      <c r="O26" s="42">
        <v>1226.4922320000001</v>
      </c>
      <c r="Q26" s="49">
        <f t="shared" si="0"/>
        <v>0</v>
      </c>
      <c r="R26" s="49">
        <f t="shared" si="0"/>
        <v>5.6455417638913721</v>
      </c>
      <c r="T26" s="49">
        <f t="shared" si="3"/>
        <v>0</v>
      </c>
      <c r="U26" s="49">
        <f t="shared" si="4"/>
        <v>-8.4491687344608444</v>
      </c>
    </row>
    <row r="27" spans="1:21" x14ac:dyDescent="0.2">
      <c r="A27" s="51" t="s">
        <v>47</v>
      </c>
      <c r="B27">
        <v>2</v>
      </c>
      <c r="C27">
        <v>4</v>
      </c>
      <c r="D27">
        <v>320</v>
      </c>
      <c r="E27">
        <v>192</v>
      </c>
      <c r="F27">
        <v>1</v>
      </c>
      <c r="G27">
        <v>1500</v>
      </c>
      <c r="H27" s="30">
        <v>1744781</v>
      </c>
      <c r="I27" s="37">
        <v>735.71487000000002</v>
      </c>
      <c r="K27" s="35">
        <v>1744781</v>
      </c>
      <c r="L27" s="38">
        <v>1073.4732819999999</v>
      </c>
      <c r="N27" s="32">
        <v>1744781</v>
      </c>
      <c r="O27" s="42">
        <v>974.97562600000003</v>
      </c>
      <c r="Q27" s="49">
        <f t="shared" si="0"/>
        <v>0</v>
      </c>
      <c r="R27" s="49">
        <f t="shared" si="0"/>
        <v>45.908873909263228</v>
      </c>
      <c r="T27" s="49">
        <f t="shared" si="3"/>
        <v>0</v>
      </c>
      <c r="U27" s="49">
        <f t="shared" si="4"/>
        <v>32.520853629069649</v>
      </c>
    </row>
    <row r="28" spans="1:21" x14ac:dyDescent="0.2">
      <c r="A28" s="51" t="s">
        <v>47</v>
      </c>
      <c r="B28">
        <v>2</v>
      </c>
      <c r="C28">
        <v>4</v>
      </c>
      <c r="D28">
        <v>320</v>
      </c>
      <c r="E28">
        <v>192</v>
      </c>
      <c r="F28">
        <v>1</v>
      </c>
      <c r="G28">
        <v>600</v>
      </c>
      <c r="H28" s="30">
        <v>1744781</v>
      </c>
      <c r="I28" s="37">
        <v>970.45503599999995</v>
      </c>
      <c r="K28" s="35">
        <v>1744781</v>
      </c>
      <c r="L28" s="38">
        <v>847.05882399999996</v>
      </c>
      <c r="N28" s="32">
        <v>1744781</v>
      </c>
      <c r="O28" s="42">
        <v>992.61056599999995</v>
      </c>
      <c r="Q28" s="49">
        <f t="shared" si="0"/>
        <v>0</v>
      </c>
      <c r="R28" s="49">
        <f t="shared" si="0"/>
        <v>-12.71529410662979</v>
      </c>
      <c r="T28" s="49">
        <f t="shared" si="3"/>
        <v>0</v>
      </c>
      <c r="U28" s="49">
        <f t="shared" si="4"/>
        <v>2.2830042792420522</v>
      </c>
    </row>
    <row r="29" spans="1:21" x14ac:dyDescent="0.2">
      <c r="A29" s="51" t="s">
        <v>47</v>
      </c>
      <c r="B29">
        <v>2</v>
      </c>
      <c r="C29">
        <v>4</v>
      </c>
      <c r="D29">
        <v>320</v>
      </c>
      <c r="E29">
        <v>192</v>
      </c>
      <c r="F29">
        <v>2</v>
      </c>
      <c r="G29">
        <v>1500</v>
      </c>
      <c r="H29" s="30">
        <v>1744781</v>
      </c>
      <c r="I29" s="37">
        <v>907.71558200000004</v>
      </c>
      <c r="K29" s="35">
        <v>1744781</v>
      </c>
      <c r="L29" s="38">
        <v>990.207944</v>
      </c>
      <c r="N29" s="32">
        <v>1744781</v>
      </c>
      <c r="O29" s="42">
        <v>990.09901000000002</v>
      </c>
      <c r="Q29" s="49">
        <f t="shared" si="0"/>
        <v>0</v>
      </c>
      <c r="R29" s="49">
        <f t="shared" si="0"/>
        <v>9.0879085515136548</v>
      </c>
      <c r="T29" s="49">
        <f t="shared" si="3"/>
        <v>0</v>
      </c>
      <c r="U29" s="49">
        <f t="shared" si="4"/>
        <v>9.0759076558410321</v>
      </c>
    </row>
    <row r="30" spans="1:21" x14ac:dyDescent="0.2">
      <c r="A30" s="51" t="s">
        <v>47</v>
      </c>
      <c r="B30">
        <v>2</v>
      </c>
      <c r="C30">
        <v>4</v>
      </c>
      <c r="D30">
        <v>320</v>
      </c>
      <c r="E30">
        <v>192</v>
      </c>
      <c r="F30">
        <v>2</v>
      </c>
      <c r="G30">
        <v>600</v>
      </c>
      <c r="H30" s="30">
        <v>1744781</v>
      </c>
      <c r="I30" s="37">
        <v>1073.3452589999999</v>
      </c>
      <c r="K30" s="35">
        <v>1744781</v>
      </c>
      <c r="L30" s="38">
        <v>937.89078800000004</v>
      </c>
      <c r="N30" s="32">
        <v>1744781</v>
      </c>
      <c r="O30" s="42">
        <v>954.60330899999997</v>
      </c>
      <c r="Q30" s="49">
        <f t="shared" si="0"/>
        <v>0</v>
      </c>
      <c r="R30" s="49">
        <f t="shared" si="0"/>
        <v>-12.6198415527729</v>
      </c>
      <c r="T30" s="49">
        <f t="shared" si="3"/>
        <v>0</v>
      </c>
      <c r="U30" s="49">
        <f t="shared" si="4"/>
        <v>-11.062791679037916</v>
      </c>
    </row>
    <row r="31" spans="1:21" x14ac:dyDescent="0.2">
      <c r="A31" s="51" t="s">
        <v>47</v>
      </c>
      <c r="B31">
        <v>2</v>
      </c>
      <c r="C31">
        <v>4</v>
      </c>
      <c r="D31">
        <v>320</v>
      </c>
      <c r="E31">
        <v>192</v>
      </c>
      <c r="F31">
        <v>3</v>
      </c>
      <c r="G31">
        <v>1500</v>
      </c>
      <c r="H31" s="30">
        <v>1744781</v>
      </c>
      <c r="I31" s="37">
        <v>1080.3024849999999</v>
      </c>
      <c r="K31" s="35">
        <v>1744781</v>
      </c>
      <c r="L31" s="38">
        <v>1040.462428</v>
      </c>
      <c r="N31" s="32">
        <v>1744781</v>
      </c>
      <c r="O31" s="42">
        <v>1008.064516</v>
      </c>
      <c r="Q31" s="49">
        <f t="shared" si="0"/>
        <v>0</v>
      </c>
      <c r="R31" s="49">
        <f t="shared" si="0"/>
        <v>-3.6878612752612421</v>
      </c>
      <c r="T31" s="49">
        <f t="shared" si="3"/>
        <v>0</v>
      </c>
      <c r="U31" s="49">
        <f t="shared" si="4"/>
        <v>-6.686827995216535</v>
      </c>
    </row>
    <row r="32" spans="1:21" x14ac:dyDescent="0.2">
      <c r="A32" s="51" t="s">
        <v>47</v>
      </c>
      <c r="B32">
        <v>2</v>
      </c>
      <c r="C32">
        <v>4</v>
      </c>
      <c r="D32">
        <v>320</v>
      </c>
      <c r="E32">
        <v>192</v>
      </c>
      <c r="F32">
        <v>3</v>
      </c>
      <c r="G32">
        <v>600</v>
      </c>
      <c r="H32" s="30">
        <v>1744781</v>
      </c>
      <c r="I32" s="37">
        <v>790.09744499999999</v>
      </c>
      <c r="K32" s="35">
        <v>1744781</v>
      </c>
      <c r="L32" s="38">
        <v>923.36103400000002</v>
      </c>
      <c r="N32" s="32">
        <v>1744781</v>
      </c>
      <c r="O32" s="42">
        <v>1000.555864</v>
      </c>
      <c r="Q32" s="49">
        <f t="shared" si="0"/>
        <v>0</v>
      </c>
      <c r="R32" s="49">
        <f t="shared" si="0"/>
        <v>16.866728255272363</v>
      </c>
      <c r="T32" s="49">
        <f t="shared" si="3"/>
        <v>0</v>
      </c>
      <c r="U32" s="49">
        <f t="shared" si="4"/>
        <v>26.637020576620145</v>
      </c>
    </row>
    <row r="33" spans="1:21" x14ac:dyDescent="0.2">
      <c r="A33" s="51" t="s">
        <v>47</v>
      </c>
      <c r="B33">
        <v>2</v>
      </c>
      <c r="C33">
        <v>4</v>
      </c>
      <c r="D33">
        <v>320</v>
      </c>
      <c r="E33">
        <v>192</v>
      </c>
      <c r="F33">
        <v>4</v>
      </c>
      <c r="G33">
        <v>1500</v>
      </c>
      <c r="H33" s="30">
        <v>1744781</v>
      </c>
      <c r="I33" s="37">
        <v>801.21071800000004</v>
      </c>
      <c r="K33" s="35">
        <v>1744781</v>
      </c>
      <c r="L33" s="38">
        <v>896.23581000000001</v>
      </c>
      <c r="N33" s="32">
        <v>1744781</v>
      </c>
      <c r="O33" s="42">
        <v>1077.9734100000001</v>
      </c>
      <c r="Q33" s="49">
        <f t="shared" si="0"/>
        <v>0</v>
      </c>
      <c r="R33" s="49">
        <f t="shared" si="0"/>
        <v>11.860187322157111</v>
      </c>
      <c r="T33" s="49">
        <f t="shared" si="3"/>
        <v>0</v>
      </c>
      <c r="U33" s="49">
        <f t="shared" si="4"/>
        <v>34.543059120684404</v>
      </c>
    </row>
    <row r="34" spans="1:21" x14ac:dyDescent="0.2">
      <c r="A34" s="51" t="s">
        <v>47</v>
      </c>
      <c r="B34">
        <v>2</v>
      </c>
      <c r="C34">
        <v>4</v>
      </c>
      <c r="D34">
        <v>320</v>
      </c>
      <c r="E34">
        <v>192</v>
      </c>
      <c r="F34">
        <v>4</v>
      </c>
      <c r="G34">
        <v>600</v>
      </c>
      <c r="H34" s="30">
        <v>1744781</v>
      </c>
      <c r="I34" s="37">
        <v>1055.594652</v>
      </c>
      <c r="K34" s="35">
        <v>1744781</v>
      </c>
      <c r="L34" s="38">
        <v>888.27477299999998</v>
      </c>
      <c r="N34" s="32">
        <v>1744781</v>
      </c>
      <c r="O34" s="42">
        <v>1085.3835019999999</v>
      </c>
      <c r="Q34" s="49">
        <f t="shared" si="0"/>
        <v>0</v>
      </c>
      <c r="R34" s="49">
        <f t="shared" si="0"/>
        <v>-15.850769865400949</v>
      </c>
      <c r="T34" s="49">
        <f t="shared" si="3"/>
        <v>0</v>
      </c>
      <c r="U34" s="49">
        <f t="shared" si="4"/>
        <v>2.821997055741043</v>
      </c>
    </row>
    <row r="35" spans="1:21" s="4" customFormat="1" x14ac:dyDescent="0.2">
      <c r="A35" s="59" t="s">
        <v>47</v>
      </c>
      <c r="B35" s="4">
        <v>3</v>
      </c>
      <c r="C35" s="4">
        <v>0</v>
      </c>
      <c r="D35" s="4">
        <v>320</v>
      </c>
      <c r="E35" s="4">
        <v>192</v>
      </c>
      <c r="F35" s="4">
        <v>1</v>
      </c>
      <c r="G35" s="4">
        <v>1500</v>
      </c>
      <c r="H35" s="60">
        <v>1996381</v>
      </c>
      <c r="I35" s="61">
        <v>1054.97597</v>
      </c>
      <c r="K35" s="62">
        <v>1996381</v>
      </c>
      <c r="L35" s="65">
        <v>1032.7022380000001</v>
      </c>
      <c r="M35" s="61"/>
      <c r="N35" s="63">
        <v>1996381</v>
      </c>
      <c r="O35" s="66">
        <v>978.15454799999998</v>
      </c>
      <c r="Q35" s="64">
        <f t="shared" si="0"/>
        <v>0</v>
      </c>
      <c r="R35" s="64">
        <f t="shared" si="0"/>
        <v>-2.1113023076724566</v>
      </c>
      <c r="T35" s="64">
        <f t="shared" si="3"/>
        <v>0</v>
      </c>
      <c r="U35" s="64">
        <f t="shared" si="4"/>
        <v>-7.2818172341878071</v>
      </c>
    </row>
    <row r="36" spans="1:21" s="4" customFormat="1" x14ac:dyDescent="0.2">
      <c r="A36" s="59" t="s">
        <v>47</v>
      </c>
      <c r="B36" s="4">
        <v>3</v>
      </c>
      <c r="C36" s="4">
        <v>0</v>
      </c>
      <c r="D36" s="4">
        <v>320</v>
      </c>
      <c r="E36" s="4">
        <v>192</v>
      </c>
      <c r="F36" s="4">
        <v>1</v>
      </c>
      <c r="G36" s="4">
        <v>600</v>
      </c>
      <c r="H36" s="60">
        <v>1996381</v>
      </c>
      <c r="I36" s="61">
        <v>847.457627</v>
      </c>
      <c r="K36" s="62">
        <v>1996381</v>
      </c>
      <c r="L36" s="65">
        <v>1007.937508</v>
      </c>
      <c r="M36" s="61"/>
      <c r="N36" s="63">
        <v>1996381</v>
      </c>
      <c r="O36" s="66">
        <v>937.09734100000003</v>
      </c>
      <c r="Q36" s="64">
        <f t="shared" si="0"/>
        <v>0</v>
      </c>
      <c r="R36" s="64">
        <f t="shared" si="0"/>
        <v>18.936625960651124</v>
      </c>
      <c r="T36" s="64">
        <f t="shared" si="3"/>
        <v>0</v>
      </c>
      <c r="U36" s="64">
        <f t="shared" si="4"/>
        <v>10.577486253480851</v>
      </c>
    </row>
    <row r="37" spans="1:21" s="4" customFormat="1" x14ac:dyDescent="0.2">
      <c r="A37" s="59" t="s">
        <v>47</v>
      </c>
      <c r="B37" s="4">
        <v>3</v>
      </c>
      <c r="C37" s="4">
        <v>0</v>
      </c>
      <c r="D37" s="4">
        <v>320</v>
      </c>
      <c r="E37" s="4">
        <v>192</v>
      </c>
      <c r="F37" s="4">
        <v>2</v>
      </c>
      <c r="G37" s="4">
        <v>1500</v>
      </c>
      <c r="H37" s="60">
        <v>2414408</v>
      </c>
      <c r="I37" s="61">
        <v>1291.2482070000001</v>
      </c>
      <c r="K37" s="62">
        <v>2414408</v>
      </c>
      <c r="L37" s="65">
        <v>831.48558800000001</v>
      </c>
      <c r="M37" s="61"/>
      <c r="N37" s="63">
        <v>2414408</v>
      </c>
      <c r="O37" s="66">
        <v>1087.8762240000001</v>
      </c>
      <c r="Q37" s="64">
        <f t="shared" si="0"/>
        <v>0</v>
      </c>
      <c r="R37" s="64">
        <f t="shared" si="0"/>
        <v>-35.606060593739905</v>
      </c>
      <c r="T37" s="64">
        <f t="shared" si="3"/>
        <v>0</v>
      </c>
      <c r="U37" s="64">
        <f t="shared" si="4"/>
        <v>-15.75003023411749</v>
      </c>
    </row>
    <row r="38" spans="1:21" s="4" customFormat="1" x14ac:dyDescent="0.2">
      <c r="A38" s="59" t="s">
        <v>47</v>
      </c>
      <c r="B38" s="4">
        <v>3</v>
      </c>
      <c r="C38" s="4">
        <v>0</v>
      </c>
      <c r="D38" s="4">
        <v>320</v>
      </c>
      <c r="E38" s="4">
        <v>192</v>
      </c>
      <c r="F38" s="4">
        <v>2</v>
      </c>
      <c r="G38" s="4">
        <v>600</v>
      </c>
      <c r="H38" s="60">
        <v>2414408</v>
      </c>
      <c r="I38" s="61">
        <v>1010.866818</v>
      </c>
      <c r="K38" s="62">
        <v>2414408</v>
      </c>
      <c r="L38" s="65">
        <v>1157.072606</v>
      </c>
      <c r="M38" s="61"/>
      <c r="N38" s="63">
        <v>2414408</v>
      </c>
      <c r="O38" s="66">
        <v>1028.8065839999999</v>
      </c>
      <c r="Q38" s="64">
        <f t="shared" si="0"/>
        <v>0</v>
      </c>
      <c r="R38" s="64">
        <f t="shared" si="0"/>
        <v>14.46340758214501</v>
      </c>
      <c r="T38" s="64">
        <f t="shared" si="3"/>
        <v>0</v>
      </c>
      <c r="U38" s="64">
        <f t="shared" si="4"/>
        <v>1.7746913520708685</v>
      </c>
    </row>
    <row r="39" spans="1:21" s="4" customFormat="1" x14ac:dyDescent="0.2">
      <c r="A39" s="59" t="s">
        <v>47</v>
      </c>
      <c r="B39" s="4">
        <v>3</v>
      </c>
      <c r="C39" s="4">
        <v>0</v>
      </c>
      <c r="D39" s="4">
        <v>320</v>
      </c>
      <c r="E39" s="4">
        <v>192</v>
      </c>
      <c r="F39" s="4">
        <v>3</v>
      </c>
      <c r="G39" s="4">
        <v>1500</v>
      </c>
      <c r="H39" s="60">
        <v>2507734</v>
      </c>
      <c r="I39" s="61">
        <v>1376.6993629999999</v>
      </c>
      <c r="K39" s="62">
        <v>2507734</v>
      </c>
      <c r="L39" s="65">
        <v>991.44875400000001</v>
      </c>
      <c r="M39" s="61"/>
      <c r="N39" s="63">
        <v>2507734</v>
      </c>
      <c r="O39" s="66">
        <v>1375.9889920000001</v>
      </c>
      <c r="Q39" s="64">
        <f t="shared" si="0"/>
        <v>0</v>
      </c>
      <c r="R39" s="64">
        <f t="shared" si="0"/>
        <v>-27.98364111685871</v>
      </c>
      <c r="T39" s="64">
        <f t="shared" si="3"/>
        <v>0</v>
      </c>
      <c r="U39" s="64">
        <f t="shared" si="4"/>
        <v>-5.1599573522857475E-2</v>
      </c>
    </row>
    <row r="40" spans="1:21" s="4" customFormat="1" x14ac:dyDescent="0.2">
      <c r="A40" s="59" t="s">
        <v>47</v>
      </c>
      <c r="B40" s="4">
        <v>3</v>
      </c>
      <c r="C40" s="4">
        <v>0</v>
      </c>
      <c r="D40" s="4">
        <v>320</v>
      </c>
      <c r="E40" s="4">
        <v>192</v>
      </c>
      <c r="F40" s="4">
        <v>3</v>
      </c>
      <c r="G40" s="4">
        <v>600</v>
      </c>
      <c r="H40" s="60">
        <v>2507734</v>
      </c>
      <c r="I40" s="61">
        <v>1309.1147109999999</v>
      </c>
      <c r="K40" s="62">
        <v>2507734</v>
      </c>
      <c r="L40" s="65">
        <v>1149.260164</v>
      </c>
      <c r="M40" s="61"/>
      <c r="N40" s="63">
        <v>2507734</v>
      </c>
      <c r="O40" s="66">
        <v>1029.071263</v>
      </c>
      <c r="Q40" s="64">
        <f t="shared" si="0"/>
        <v>0</v>
      </c>
      <c r="R40" s="64">
        <f t="shared" si="0"/>
        <v>-12.210889210609437</v>
      </c>
      <c r="T40" s="64">
        <f t="shared" si="3"/>
        <v>0</v>
      </c>
      <c r="U40" s="64">
        <f t="shared" si="4"/>
        <v>-21.391818886985213</v>
      </c>
    </row>
    <row r="41" spans="1:21" s="4" customFormat="1" x14ac:dyDescent="0.2">
      <c r="A41" s="59" t="s">
        <v>47</v>
      </c>
      <c r="B41" s="4">
        <v>3</v>
      </c>
      <c r="C41" s="4">
        <v>0</v>
      </c>
      <c r="D41" s="4">
        <v>320</v>
      </c>
      <c r="E41" s="4">
        <v>192</v>
      </c>
      <c r="F41" s="4">
        <v>4</v>
      </c>
      <c r="G41" s="4">
        <v>1500</v>
      </c>
      <c r="H41" s="60">
        <v>2601060</v>
      </c>
      <c r="I41" s="61">
        <v>1489.0800790000001</v>
      </c>
      <c r="K41" s="62">
        <v>2601060</v>
      </c>
      <c r="L41" s="65">
        <v>1193.475666</v>
      </c>
      <c r="M41" s="61"/>
      <c r="N41" s="63">
        <v>2601060</v>
      </c>
      <c r="O41" s="66">
        <v>1151.33683</v>
      </c>
      <c r="Q41" s="64">
        <f t="shared" si="0"/>
        <v>0</v>
      </c>
      <c r="R41" s="64">
        <f t="shared" si="0"/>
        <v>-19.851478585256128</v>
      </c>
      <c r="T41" s="64">
        <f t="shared" si="3"/>
        <v>0</v>
      </c>
      <c r="U41" s="64">
        <f t="shared" si="4"/>
        <v>-22.681335528094195</v>
      </c>
    </row>
    <row r="42" spans="1:21" s="4" customFormat="1" x14ac:dyDescent="0.2">
      <c r="A42" s="59" t="s">
        <v>47</v>
      </c>
      <c r="B42" s="4">
        <v>3</v>
      </c>
      <c r="C42" s="4">
        <v>0</v>
      </c>
      <c r="D42" s="4">
        <v>320</v>
      </c>
      <c r="E42" s="4">
        <v>192</v>
      </c>
      <c r="F42" s="4">
        <v>4</v>
      </c>
      <c r="G42" s="4">
        <v>600</v>
      </c>
      <c r="H42" s="60">
        <v>2601060</v>
      </c>
      <c r="I42" s="61">
        <v>1091.7030569999999</v>
      </c>
      <c r="K42" s="62">
        <v>2601060</v>
      </c>
      <c r="L42" s="65">
        <v>1267.0256569999999</v>
      </c>
      <c r="M42" s="61"/>
      <c r="N42" s="63">
        <v>2601060</v>
      </c>
      <c r="O42" s="66">
        <v>1220.8148940000001</v>
      </c>
      <c r="Q42" s="64">
        <f t="shared" si="0"/>
        <v>0</v>
      </c>
      <c r="R42" s="64">
        <f t="shared" si="0"/>
        <v>16.059550156595375</v>
      </c>
      <c r="T42" s="64">
        <f t="shared" si="3"/>
        <v>0</v>
      </c>
      <c r="U42" s="64">
        <f t="shared" si="4"/>
        <v>11.826644266692766</v>
      </c>
    </row>
    <row r="43" spans="1:21" x14ac:dyDescent="0.2">
      <c r="A43" s="51" t="s">
        <v>48</v>
      </c>
      <c r="B43">
        <v>0</v>
      </c>
      <c r="C43">
        <v>1</v>
      </c>
      <c r="D43">
        <v>640</v>
      </c>
      <c r="E43">
        <v>360</v>
      </c>
      <c r="F43">
        <v>1</v>
      </c>
      <c r="G43">
        <v>1500</v>
      </c>
      <c r="H43" s="30">
        <v>5338765</v>
      </c>
      <c r="I43" s="37">
        <v>1076.3518899999999</v>
      </c>
      <c r="K43" s="35">
        <v>5338765</v>
      </c>
      <c r="L43" s="38">
        <v>1064.529493</v>
      </c>
      <c r="N43" s="32">
        <v>5338765</v>
      </c>
      <c r="O43" s="42">
        <v>1114.8234620000001</v>
      </c>
      <c r="Q43" s="49">
        <f t="shared" si="0"/>
        <v>0</v>
      </c>
      <c r="R43" s="49">
        <f t="shared" si="0"/>
        <v>-1.0983765727396</v>
      </c>
      <c r="T43" s="49">
        <f t="shared" si="3"/>
        <v>0</v>
      </c>
      <c r="U43" s="49">
        <f t="shared" si="4"/>
        <v>3.5742559991231264</v>
      </c>
    </row>
    <row r="44" spans="1:21" x14ac:dyDescent="0.2">
      <c r="A44" s="51" t="s">
        <v>48</v>
      </c>
      <c r="B44">
        <v>0</v>
      </c>
      <c r="C44">
        <v>1</v>
      </c>
      <c r="D44">
        <v>640</v>
      </c>
      <c r="E44">
        <v>360</v>
      </c>
      <c r="F44">
        <v>1</v>
      </c>
      <c r="G44">
        <v>600</v>
      </c>
      <c r="H44" s="30">
        <v>5338765</v>
      </c>
      <c r="I44" s="37">
        <v>1094.8043459999999</v>
      </c>
      <c r="K44" s="35">
        <v>5338765</v>
      </c>
      <c r="L44" s="38">
        <v>1067.09536</v>
      </c>
      <c r="N44" s="32">
        <v>5338765</v>
      </c>
      <c r="O44" s="42">
        <v>995.847804</v>
      </c>
      <c r="Q44" s="49">
        <f t="shared" si="0"/>
        <v>0</v>
      </c>
      <c r="R44" s="49">
        <f t="shared" si="0"/>
        <v>-2.5309532339032081</v>
      </c>
      <c r="T44" s="49">
        <f t="shared" si="3"/>
        <v>0</v>
      </c>
      <c r="U44" s="49">
        <f t="shared" si="4"/>
        <v>-9.0387421607842153</v>
      </c>
    </row>
    <row r="45" spans="1:21" x14ac:dyDescent="0.2">
      <c r="A45" s="51" t="s">
        <v>48</v>
      </c>
      <c r="B45">
        <v>0</v>
      </c>
      <c r="C45">
        <v>1</v>
      </c>
      <c r="D45">
        <v>640</v>
      </c>
      <c r="E45">
        <v>360</v>
      </c>
      <c r="F45">
        <v>2</v>
      </c>
      <c r="G45">
        <v>1500</v>
      </c>
      <c r="H45" s="30">
        <v>5338765</v>
      </c>
      <c r="I45" s="37">
        <v>1103.3020489999999</v>
      </c>
      <c r="K45" s="35">
        <v>5338765</v>
      </c>
      <c r="L45" s="38">
        <v>1041.925755</v>
      </c>
      <c r="N45" s="32">
        <v>5338765</v>
      </c>
      <c r="O45" s="42">
        <v>1083.1293639999999</v>
      </c>
      <c r="Q45" s="49">
        <f t="shared" ref="Q45:R91" si="5">(K45-H45)/H45*100</f>
        <v>0</v>
      </c>
      <c r="R45" s="49">
        <f t="shared" si="5"/>
        <v>-5.5629638371132879</v>
      </c>
      <c r="T45" s="49">
        <f t="shared" si="3"/>
        <v>0</v>
      </c>
      <c r="U45" s="49">
        <f t="shared" si="4"/>
        <v>-1.8283918731306557</v>
      </c>
    </row>
    <row r="46" spans="1:21" x14ac:dyDescent="0.2">
      <c r="A46" s="51" t="s">
        <v>48</v>
      </c>
      <c r="B46">
        <v>0</v>
      </c>
      <c r="C46">
        <v>1</v>
      </c>
      <c r="D46">
        <v>640</v>
      </c>
      <c r="E46">
        <v>360</v>
      </c>
      <c r="F46">
        <v>2</v>
      </c>
      <c r="G46">
        <v>600</v>
      </c>
      <c r="H46" s="30">
        <v>5338765</v>
      </c>
      <c r="I46" s="37">
        <v>1096.3079600000001</v>
      </c>
      <c r="K46" s="35">
        <v>5338765</v>
      </c>
      <c r="L46" s="38">
        <v>1020.303737</v>
      </c>
      <c r="N46" s="32">
        <v>5338765</v>
      </c>
      <c r="O46" s="42">
        <v>1042.9983119999999</v>
      </c>
      <c r="Q46" s="49">
        <f t="shared" si="5"/>
        <v>0</v>
      </c>
      <c r="R46" s="49">
        <f t="shared" si="5"/>
        <v>-6.9327438797397889</v>
      </c>
      <c r="T46" s="49">
        <f t="shared" si="3"/>
        <v>0</v>
      </c>
      <c r="U46" s="49">
        <f t="shared" si="4"/>
        <v>-4.8626526436969542</v>
      </c>
    </row>
    <row r="47" spans="1:21" x14ac:dyDescent="0.2">
      <c r="A47" s="51" t="s">
        <v>48</v>
      </c>
      <c r="B47">
        <v>0</v>
      </c>
      <c r="C47">
        <v>1</v>
      </c>
      <c r="D47">
        <v>640</v>
      </c>
      <c r="E47">
        <v>360</v>
      </c>
      <c r="F47">
        <v>3</v>
      </c>
      <c r="G47">
        <v>1500</v>
      </c>
      <c r="H47" s="30">
        <v>5338765</v>
      </c>
      <c r="I47" s="37">
        <v>1106.125963</v>
      </c>
      <c r="K47" s="35">
        <v>5338765</v>
      </c>
      <c r="L47" s="38">
        <v>1035.089213</v>
      </c>
      <c r="N47" s="32">
        <v>5338765</v>
      </c>
      <c r="O47" s="42">
        <v>1072.0176509999999</v>
      </c>
      <c r="Q47" s="49">
        <f t="shared" si="5"/>
        <v>0</v>
      </c>
      <c r="R47" s="49">
        <f t="shared" si="5"/>
        <v>-6.4221212028453216</v>
      </c>
      <c r="T47" s="49">
        <f t="shared" si="3"/>
        <v>0</v>
      </c>
      <c r="U47" s="49">
        <f t="shared" si="4"/>
        <v>-3.0835829861087958</v>
      </c>
    </row>
    <row r="48" spans="1:21" x14ac:dyDescent="0.2">
      <c r="A48" s="51" t="s">
        <v>48</v>
      </c>
      <c r="B48">
        <v>0</v>
      </c>
      <c r="C48">
        <v>1</v>
      </c>
      <c r="D48">
        <v>640</v>
      </c>
      <c r="E48">
        <v>360</v>
      </c>
      <c r="F48">
        <v>3</v>
      </c>
      <c r="G48">
        <v>600</v>
      </c>
      <c r="H48" s="30">
        <v>5338765</v>
      </c>
      <c r="I48" s="37">
        <v>1109.0864999999999</v>
      </c>
      <c r="K48" s="35">
        <v>5338765</v>
      </c>
      <c r="L48" s="38">
        <v>1031.5155420000001</v>
      </c>
      <c r="N48" s="32">
        <v>5338765</v>
      </c>
      <c r="O48" s="42">
        <v>1063.8888179999999</v>
      </c>
      <c r="Q48" s="49">
        <f t="shared" si="5"/>
        <v>0</v>
      </c>
      <c r="R48" s="49">
        <f t="shared" si="5"/>
        <v>-6.9941305750272669</v>
      </c>
      <c r="T48" s="49">
        <f t="shared" si="3"/>
        <v>0</v>
      </c>
      <c r="U48" s="49">
        <f t="shared" si="4"/>
        <v>-4.0752170367234646</v>
      </c>
    </row>
    <row r="49" spans="1:21" x14ac:dyDescent="0.2">
      <c r="A49" s="51" t="s">
        <v>48</v>
      </c>
      <c r="B49">
        <v>0</v>
      </c>
      <c r="C49">
        <v>1</v>
      </c>
      <c r="D49">
        <v>640</v>
      </c>
      <c r="E49">
        <v>360</v>
      </c>
      <c r="F49">
        <v>4</v>
      </c>
      <c r="G49">
        <v>1500</v>
      </c>
      <c r="H49" s="30">
        <v>5338765</v>
      </c>
      <c r="I49" s="37">
        <v>1099.2827649999999</v>
      </c>
      <c r="K49" s="35">
        <v>5338765</v>
      </c>
      <c r="L49" s="38">
        <v>1036.5905009999999</v>
      </c>
      <c r="N49" s="32">
        <v>5338765</v>
      </c>
      <c r="O49" s="42">
        <v>1069.888279</v>
      </c>
      <c r="Q49" s="49">
        <f t="shared" si="5"/>
        <v>0</v>
      </c>
      <c r="R49" s="49">
        <f t="shared" si="5"/>
        <v>-5.7030152746914053</v>
      </c>
      <c r="T49" s="49">
        <f t="shared" si="3"/>
        <v>0</v>
      </c>
      <c r="U49" s="49">
        <f t="shared" si="4"/>
        <v>-2.6739695132034491</v>
      </c>
    </row>
    <row r="50" spans="1:21" x14ac:dyDescent="0.2">
      <c r="A50" s="51" t="s">
        <v>48</v>
      </c>
      <c r="B50">
        <v>0</v>
      </c>
      <c r="C50">
        <v>1</v>
      </c>
      <c r="D50">
        <v>640</v>
      </c>
      <c r="E50">
        <v>360</v>
      </c>
      <c r="F50">
        <v>4</v>
      </c>
      <c r="G50">
        <v>600</v>
      </c>
      <c r="H50" s="30">
        <v>5338765</v>
      </c>
      <c r="I50" s="37">
        <v>1107.2094099999999</v>
      </c>
      <c r="K50" s="35">
        <v>5338765</v>
      </c>
      <c r="L50" s="38">
        <v>1065.16525</v>
      </c>
      <c r="N50" s="32">
        <v>5338765</v>
      </c>
      <c r="O50" s="42">
        <v>1057.1810909999999</v>
      </c>
      <c r="Q50" s="49">
        <f t="shared" si="5"/>
        <v>0</v>
      </c>
      <c r="R50" s="49">
        <f t="shared" si="5"/>
        <v>-3.7973087674534778</v>
      </c>
      <c r="T50" s="49">
        <f t="shared" si="3"/>
        <v>0</v>
      </c>
      <c r="U50" s="49">
        <f t="shared" si="4"/>
        <v>-4.5184152652748875</v>
      </c>
    </row>
    <row r="51" spans="1:21" x14ac:dyDescent="0.2">
      <c r="A51" s="51" t="s">
        <v>48</v>
      </c>
      <c r="B51">
        <v>1</v>
      </c>
      <c r="C51">
        <v>4</v>
      </c>
      <c r="D51">
        <v>640</v>
      </c>
      <c r="E51">
        <v>360</v>
      </c>
      <c r="F51">
        <v>1</v>
      </c>
      <c r="G51">
        <v>1500</v>
      </c>
      <c r="H51" s="30">
        <v>5360965</v>
      </c>
      <c r="I51" s="37">
        <v>1073.093462</v>
      </c>
      <c r="K51" s="35">
        <v>5360965</v>
      </c>
      <c r="L51" s="38">
        <v>1039.4483849999999</v>
      </c>
      <c r="N51" s="32">
        <v>5360965</v>
      </c>
      <c r="O51" s="42">
        <v>1059.525999</v>
      </c>
      <c r="Q51" s="49">
        <f t="shared" si="5"/>
        <v>0</v>
      </c>
      <c r="R51" s="49">
        <f t="shared" si="5"/>
        <v>-3.1353351959943385</v>
      </c>
      <c r="T51" s="49">
        <f t="shared" si="3"/>
        <v>0</v>
      </c>
      <c r="U51" s="49">
        <f t="shared" si="4"/>
        <v>-1.2643319040182623</v>
      </c>
    </row>
    <row r="52" spans="1:21" x14ac:dyDescent="0.2">
      <c r="A52" s="51" t="s">
        <v>48</v>
      </c>
      <c r="B52">
        <v>1</v>
      </c>
      <c r="C52">
        <v>4</v>
      </c>
      <c r="D52">
        <v>640</v>
      </c>
      <c r="E52">
        <v>360</v>
      </c>
      <c r="F52">
        <v>1</v>
      </c>
      <c r="G52">
        <v>600</v>
      </c>
      <c r="H52" s="30">
        <v>5360965</v>
      </c>
      <c r="I52" s="37">
        <v>1081.77565</v>
      </c>
      <c r="K52" s="35">
        <v>5360965</v>
      </c>
      <c r="L52" s="38">
        <v>1051.241906</v>
      </c>
      <c r="N52" s="32">
        <v>5360965</v>
      </c>
      <c r="O52" s="42">
        <v>1094.8921339999999</v>
      </c>
      <c r="Q52" s="49">
        <f t="shared" si="5"/>
        <v>0</v>
      </c>
      <c r="R52" s="49">
        <f t="shared" si="5"/>
        <v>-2.8225578935891256</v>
      </c>
      <c r="T52" s="49">
        <f t="shared" si="3"/>
        <v>0</v>
      </c>
      <c r="U52" s="49">
        <f t="shared" si="4"/>
        <v>1.2124957702643704</v>
      </c>
    </row>
    <row r="53" spans="1:21" x14ac:dyDescent="0.2">
      <c r="A53" s="51" t="s">
        <v>48</v>
      </c>
      <c r="B53">
        <v>1</v>
      </c>
      <c r="C53">
        <v>4</v>
      </c>
      <c r="D53">
        <v>640</v>
      </c>
      <c r="E53">
        <v>360</v>
      </c>
      <c r="F53">
        <v>2</v>
      </c>
      <c r="G53">
        <v>1500</v>
      </c>
      <c r="H53" s="30">
        <v>6782773</v>
      </c>
      <c r="I53" s="37">
        <v>1618.3728860000001</v>
      </c>
      <c r="K53" s="35">
        <v>6782773</v>
      </c>
      <c r="L53" s="38">
        <v>1593.0880999999999</v>
      </c>
      <c r="N53" s="32">
        <v>6782773</v>
      </c>
      <c r="O53" s="42">
        <v>1715.3495049999999</v>
      </c>
      <c r="Q53" s="49">
        <f t="shared" si="5"/>
        <v>0</v>
      </c>
      <c r="R53" s="49">
        <f t="shared" si="5"/>
        <v>-1.5623584786133253</v>
      </c>
      <c r="T53" s="49">
        <f t="shared" si="3"/>
        <v>0</v>
      </c>
      <c r="U53" s="49">
        <f t="shared" si="4"/>
        <v>5.9922295930012135</v>
      </c>
    </row>
    <row r="54" spans="1:21" x14ac:dyDescent="0.2">
      <c r="A54" s="51" t="s">
        <v>48</v>
      </c>
      <c r="B54">
        <v>1</v>
      </c>
      <c r="C54">
        <v>4</v>
      </c>
      <c r="D54">
        <v>640</v>
      </c>
      <c r="E54">
        <v>360</v>
      </c>
      <c r="F54">
        <v>2</v>
      </c>
      <c r="G54">
        <v>600</v>
      </c>
      <c r="H54" s="30">
        <v>6782773</v>
      </c>
      <c r="I54" s="37">
        <v>1643.356585</v>
      </c>
      <c r="K54" s="35">
        <v>6782773</v>
      </c>
      <c r="L54" s="38">
        <v>1692.198535</v>
      </c>
      <c r="N54" s="32">
        <v>6782773</v>
      </c>
      <c r="O54" s="42">
        <v>1703.6128699999999</v>
      </c>
      <c r="Q54" s="49">
        <f t="shared" si="5"/>
        <v>0</v>
      </c>
      <c r="R54" s="49">
        <f t="shared" si="5"/>
        <v>2.972084722561902</v>
      </c>
      <c r="T54" s="49">
        <f t="shared" si="3"/>
        <v>0</v>
      </c>
      <c r="U54" s="49">
        <f t="shared" si="4"/>
        <v>3.6666591748862545</v>
      </c>
    </row>
    <row r="55" spans="1:21" x14ac:dyDescent="0.2">
      <c r="A55" s="51" t="s">
        <v>48</v>
      </c>
      <c r="B55">
        <v>1</v>
      </c>
      <c r="C55">
        <v>4</v>
      </c>
      <c r="D55">
        <v>640</v>
      </c>
      <c r="E55">
        <v>360</v>
      </c>
      <c r="F55">
        <v>3</v>
      </c>
      <c r="G55">
        <v>1500</v>
      </c>
      <c r="H55" s="30">
        <v>7137144</v>
      </c>
      <c r="I55" s="37">
        <v>1923.1632810000001</v>
      </c>
      <c r="K55" s="35">
        <v>7137144</v>
      </c>
      <c r="L55" s="38">
        <v>1789.3799839999999</v>
      </c>
      <c r="N55" s="32">
        <v>7137144</v>
      </c>
      <c r="O55" s="42">
        <v>2000.235561</v>
      </c>
      <c r="Q55" s="49">
        <f t="shared" si="5"/>
        <v>0</v>
      </c>
      <c r="R55" s="49">
        <f t="shared" si="5"/>
        <v>-6.9564190582110106</v>
      </c>
      <c r="T55" s="49">
        <f t="shared" si="3"/>
        <v>0</v>
      </c>
      <c r="U55" s="49">
        <f t="shared" si="4"/>
        <v>4.0075785951946878</v>
      </c>
    </row>
    <row r="56" spans="1:21" x14ac:dyDescent="0.2">
      <c r="A56" s="51" t="s">
        <v>48</v>
      </c>
      <c r="B56">
        <v>1</v>
      </c>
      <c r="C56">
        <v>4</v>
      </c>
      <c r="D56">
        <v>640</v>
      </c>
      <c r="E56">
        <v>360</v>
      </c>
      <c r="F56">
        <v>3</v>
      </c>
      <c r="G56">
        <v>600</v>
      </c>
      <c r="H56" s="30">
        <v>7137144</v>
      </c>
      <c r="I56" s="37">
        <v>1905.6094559999999</v>
      </c>
      <c r="K56" s="35">
        <v>7137144</v>
      </c>
      <c r="L56" s="38">
        <v>1930.9068600000001</v>
      </c>
      <c r="N56" s="32">
        <v>7137144</v>
      </c>
      <c r="O56" s="42">
        <v>2001.8046730000001</v>
      </c>
      <c r="Q56" s="49">
        <f t="shared" si="5"/>
        <v>0</v>
      </c>
      <c r="R56" s="49">
        <f t="shared" si="5"/>
        <v>1.3275230095205899</v>
      </c>
      <c r="T56" s="49">
        <f t="shared" si="3"/>
        <v>0</v>
      </c>
      <c r="U56" s="49">
        <f t="shared" si="4"/>
        <v>5.0480027110025105</v>
      </c>
    </row>
    <row r="57" spans="1:21" x14ac:dyDescent="0.2">
      <c r="A57" s="51" t="s">
        <v>48</v>
      </c>
      <c r="B57">
        <v>1</v>
      </c>
      <c r="C57">
        <v>4</v>
      </c>
      <c r="D57">
        <v>640</v>
      </c>
      <c r="E57">
        <v>360</v>
      </c>
      <c r="F57">
        <v>4</v>
      </c>
      <c r="G57">
        <v>1500</v>
      </c>
      <c r="H57" s="30">
        <v>7491515</v>
      </c>
      <c r="I57" s="37">
        <v>1866.7171530000001</v>
      </c>
      <c r="K57" s="35">
        <v>7491515</v>
      </c>
      <c r="L57" s="38">
        <v>1878.591707</v>
      </c>
      <c r="N57" s="32">
        <v>7491515</v>
      </c>
      <c r="O57" s="42">
        <v>1997.4985360000001</v>
      </c>
      <c r="Q57" s="49">
        <f t="shared" si="5"/>
        <v>0</v>
      </c>
      <c r="R57" s="49">
        <f t="shared" si="5"/>
        <v>0.63611961677838558</v>
      </c>
      <c r="T57" s="49">
        <f t="shared" si="3"/>
        <v>0</v>
      </c>
      <c r="U57" s="49">
        <f t="shared" si="4"/>
        <v>7.0059560330187844</v>
      </c>
    </row>
    <row r="58" spans="1:21" x14ac:dyDescent="0.2">
      <c r="A58" s="51" t="s">
        <v>48</v>
      </c>
      <c r="B58">
        <v>1</v>
      </c>
      <c r="C58">
        <v>4</v>
      </c>
      <c r="D58">
        <v>640</v>
      </c>
      <c r="E58">
        <v>360</v>
      </c>
      <c r="F58">
        <v>4</v>
      </c>
      <c r="G58">
        <v>600</v>
      </c>
      <c r="H58" s="30">
        <v>7491515</v>
      </c>
      <c r="I58" s="37">
        <v>1837.012637</v>
      </c>
      <c r="K58" s="35">
        <v>7491515</v>
      </c>
      <c r="L58" s="38">
        <v>1739.9023520000001</v>
      </c>
      <c r="N58" s="32">
        <v>7491515</v>
      </c>
      <c r="O58" s="42">
        <v>2030.4002350000001</v>
      </c>
      <c r="Q58" s="49">
        <f t="shared" si="5"/>
        <v>0</v>
      </c>
      <c r="R58" s="49">
        <f t="shared" si="5"/>
        <v>-5.2863155671367315</v>
      </c>
      <c r="T58" s="49">
        <f t="shared" si="3"/>
        <v>0</v>
      </c>
      <c r="U58" s="49">
        <f t="shared" si="4"/>
        <v>10.527287298133052</v>
      </c>
    </row>
    <row r="59" spans="1:21" x14ac:dyDescent="0.2">
      <c r="A59" s="51" t="s">
        <v>48</v>
      </c>
      <c r="B59">
        <v>2</v>
      </c>
      <c r="C59">
        <v>4</v>
      </c>
      <c r="D59">
        <v>640</v>
      </c>
      <c r="E59">
        <v>360</v>
      </c>
      <c r="F59">
        <v>1</v>
      </c>
      <c r="G59">
        <v>1500</v>
      </c>
      <c r="H59" s="30">
        <v>5338765</v>
      </c>
      <c r="I59" s="37">
        <v>1120.1806670000001</v>
      </c>
      <c r="K59" s="35">
        <v>5338765</v>
      </c>
      <c r="L59" s="38">
        <v>1118.5770170000001</v>
      </c>
      <c r="N59" s="32">
        <v>5338765</v>
      </c>
      <c r="O59" s="42">
        <v>1138.2707869999999</v>
      </c>
      <c r="Q59" s="49">
        <f t="shared" si="5"/>
        <v>0</v>
      </c>
      <c r="R59" s="49">
        <f t="shared" si="5"/>
        <v>-0.14315994260950907</v>
      </c>
      <c r="T59" s="49">
        <f t="shared" si="3"/>
        <v>0</v>
      </c>
      <c r="U59" s="49">
        <f t="shared" si="4"/>
        <v>1.6149287818408531</v>
      </c>
    </row>
    <row r="60" spans="1:21" x14ac:dyDescent="0.2">
      <c r="A60" s="51" t="s">
        <v>48</v>
      </c>
      <c r="B60">
        <v>2</v>
      </c>
      <c r="C60">
        <v>4</v>
      </c>
      <c r="D60">
        <v>640</v>
      </c>
      <c r="E60">
        <v>360</v>
      </c>
      <c r="F60">
        <v>1</v>
      </c>
      <c r="G60">
        <v>600</v>
      </c>
      <c r="H60" s="30">
        <v>5338765</v>
      </c>
      <c r="I60" s="37">
        <v>1110.9872969999999</v>
      </c>
      <c r="K60" s="35">
        <v>5338765</v>
      </c>
      <c r="L60" s="38">
        <v>1055.909173</v>
      </c>
      <c r="N60" s="32">
        <v>5338765</v>
      </c>
      <c r="O60" s="42">
        <v>1121.7497949999999</v>
      </c>
      <c r="Q60" s="49">
        <f t="shared" si="5"/>
        <v>0</v>
      </c>
      <c r="R60" s="49">
        <f t="shared" si="5"/>
        <v>-4.9575835969256712</v>
      </c>
      <c r="T60" s="49">
        <f t="shared" si="3"/>
        <v>0</v>
      </c>
      <c r="U60" s="49">
        <f t="shared" si="4"/>
        <v>0.96873276850797807</v>
      </c>
    </row>
    <row r="61" spans="1:21" x14ac:dyDescent="0.2">
      <c r="A61" s="51" t="s">
        <v>48</v>
      </c>
      <c r="B61">
        <v>2</v>
      </c>
      <c r="C61">
        <v>4</v>
      </c>
      <c r="D61">
        <v>640</v>
      </c>
      <c r="E61">
        <v>360</v>
      </c>
      <c r="F61">
        <v>2</v>
      </c>
      <c r="G61">
        <v>1500</v>
      </c>
      <c r="H61" s="30">
        <v>5338765</v>
      </c>
      <c r="I61" s="37">
        <v>1108.1619410000001</v>
      </c>
      <c r="K61" s="35">
        <v>5338765</v>
      </c>
      <c r="L61" s="38">
        <v>1125.874331</v>
      </c>
      <c r="N61" s="32">
        <v>5338765</v>
      </c>
      <c r="O61" s="42">
        <v>1062.196563</v>
      </c>
      <c r="Q61" s="49">
        <f t="shared" si="5"/>
        <v>0</v>
      </c>
      <c r="R61" s="49">
        <f t="shared" si="5"/>
        <v>1.5983575454699643</v>
      </c>
      <c r="T61" s="49">
        <f t="shared" si="3"/>
        <v>0</v>
      </c>
      <c r="U61" s="49">
        <f t="shared" si="4"/>
        <v>-4.147893579391579</v>
      </c>
    </row>
    <row r="62" spans="1:21" x14ac:dyDescent="0.2">
      <c r="A62" s="51" t="s">
        <v>48</v>
      </c>
      <c r="B62">
        <v>2</v>
      </c>
      <c r="C62">
        <v>4</v>
      </c>
      <c r="D62">
        <v>640</v>
      </c>
      <c r="E62">
        <v>360</v>
      </c>
      <c r="F62">
        <v>2</v>
      </c>
      <c r="G62">
        <v>600</v>
      </c>
      <c r="H62" s="30">
        <v>5338765</v>
      </c>
      <c r="I62" s="37">
        <v>1106.0486550000001</v>
      </c>
      <c r="K62" s="35">
        <v>5338765</v>
      </c>
      <c r="L62" s="38">
        <v>1079.298683</v>
      </c>
      <c r="N62" s="32">
        <v>5338765</v>
      </c>
      <c r="O62" s="42">
        <v>1065.30638</v>
      </c>
      <c r="Q62" s="49">
        <f t="shared" si="5"/>
        <v>0</v>
      </c>
      <c r="R62" s="49">
        <f t="shared" si="5"/>
        <v>-2.4185167514172394</v>
      </c>
      <c r="T62" s="49">
        <f t="shared" si="3"/>
        <v>0</v>
      </c>
      <c r="U62" s="49">
        <f t="shared" si="4"/>
        <v>-3.6835879521050598</v>
      </c>
    </row>
    <row r="63" spans="1:21" x14ac:dyDescent="0.2">
      <c r="A63" s="51" t="s">
        <v>48</v>
      </c>
      <c r="B63">
        <v>2</v>
      </c>
      <c r="C63">
        <v>4</v>
      </c>
      <c r="D63">
        <v>640</v>
      </c>
      <c r="E63">
        <v>360</v>
      </c>
      <c r="F63">
        <v>3</v>
      </c>
      <c r="G63">
        <v>1500</v>
      </c>
      <c r="H63" s="30">
        <v>5338765</v>
      </c>
      <c r="I63" s="37">
        <v>1099.8005579999999</v>
      </c>
      <c r="K63" s="35">
        <v>5338765</v>
      </c>
      <c r="L63" s="38">
        <v>1070.0111400000001</v>
      </c>
      <c r="N63" s="32">
        <v>5338765</v>
      </c>
      <c r="O63" s="42">
        <v>1059.8907369999999</v>
      </c>
      <c r="Q63" s="49">
        <f t="shared" si="5"/>
        <v>0</v>
      </c>
      <c r="R63" s="49">
        <f t="shared" si="5"/>
        <v>-2.7086200114475525</v>
      </c>
      <c r="T63" s="49">
        <f t="shared" si="3"/>
        <v>0</v>
      </c>
      <c r="U63" s="49">
        <f t="shared" si="4"/>
        <v>-3.6288234907405794</v>
      </c>
    </row>
    <row r="64" spans="1:21" x14ac:dyDescent="0.2">
      <c r="A64" s="51" t="s">
        <v>48</v>
      </c>
      <c r="B64">
        <v>2</v>
      </c>
      <c r="C64">
        <v>4</v>
      </c>
      <c r="D64">
        <v>640</v>
      </c>
      <c r="E64">
        <v>360</v>
      </c>
      <c r="F64">
        <v>3</v>
      </c>
      <c r="G64">
        <v>600</v>
      </c>
      <c r="H64" s="30">
        <v>5338765</v>
      </c>
      <c r="I64" s="37">
        <v>1095.9705220000001</v>
      </c>
      <c r="K64" s="35">
        <v>5338765</v>
      </c>
      <c r="L64" s="38">
        <v>1130.6213540000001</v>
      </c>
      <c r="N64" s="32">
        <v>5338765</v>
      </c>
      <c r="O64" s="42">
        <v>1051.030315</v>
      </c>
      <c r="Q64" s="49">
        <f t="shared" si="5"/>
        <v>0</v>
      </c>
      <c r="R64" s="49">
        <f t="shared" si="5"/>
        <v>3.1616572986622753</v>
      </c>
      <c r="T64" s="49">
        <f t="shared" si="3"/>
        <v>0</v>
      </c>
      <c r="U64" s="49">
        <f t="shared" si="4"/>
        <v>-4.1004941371954251</v>
      </c>
    </row>
    <row r="65" spans="1:21" x14ac:dyDescent="0.2">
      <c r="A65" s="51" t="s">
        <v>48</v>
      </c>
      <c r="B65">
        <v>2</v>
      </c>
      <c r="C65">
        <v>4</v>
      </c>
      <c r="D65">
        <v>640</v>
      </c>
      <c r="E65">
        <v>360</v>
      </c>
      <c r="F65">
        <v>4</v>
      </c>
      <c r="G65">
        <v>1500</v>
      </c>
      <c r="H65" s="30">
        <v>5338765</v>
      </c>
      <c r="I65" s="37">
        <v>1118.747721</v>
      </c>
      <c r="K65" s="35">
        <v>5338765</v>
      </c>
      <c r="L65" s="38">
        <v>1136.6033</v>
      </c>
      <c r="N65" s="32">
        <v>5338765</v>
      </c>
      <c r="O65" s="42">
        <v>1056.8538619999999</v>
      </c>
      <c r="Q65" s="49">
        <f t="shared" si="5"/>
        <v>0</v>
      </c>
      <c r="R65" s="49">
        <f t="shared" si="5"/>
        <v>1.5960326590913374</v>
      </c>
      <c r="T65" s="49">
        <f t="shared" si="3"/>
        <v>0</v>
      </c>
      <c r="U65" s="49">
        <f t="shared" si="4"/>
        <v>-5.5324232477252151</v>
      </c>
    </row>
    <row r="66" spans="1:21" x14ac:dyDescent="0.2">
      <c r="A66" s="51" t="s">
        <v>48</v>
      </c>
      <c r="B66">
        <v>2</v>
      </c>
      <c r="C66">
        <v>4</v>
      </c>
      <c r="D66">
        <v>640</v>
      </c>
      <c r="E66">
        <v>360</v>
      </c>
      <c r="F66">
        <v>4</v>
      </c>
      <c r="G66">
        <v>600</v>
      </c>
      <c r="H66" s="30">
        <v>5338765</v>
      </c>
      <c r="I66" s="37">
        <v>1101.751199</v>
      </c>
      <c r="K66" s="35">
        <v>5338765</v>
      </c>
      <c r="L66" s="38">
        <v>1136.0308649999999</v>
      </c>
      <c r="N66" s="32">
        <v>5338765</v>
      </c>
      <c r="O66" s="42">
        <v>1052.5048979999999</v>
      </c>
      <c r="Q66" s="49">
        <f t="shared" si="5"/>
        <v>0</v>
      </c>
      <c r="R66" s="49">
        <f t="shared" si="5"/>
        <v>3.111379958661602</v>
      </c>
      <c r="T66" s="49">
        <f t="shared" si="3"/>
        <v>0</v>
      </c>
      <c r="U66" s="49">
        <f t="shared" si="4"/>
        <v>-4.4698205043659884</v>
      </c>
    </row>
    <row r="67" spans="1:21" x14ac:dyDescent="0.2">
      <c r="A67" s="51" t="s">
        <v>48</v>
      </c>
      <c r="B67">
        <v>3</v>
      </c>
      <c r="C67">
        <v>0</v>
      </c>
      <c r="D67">
        <v>640</v>
      </c>
      <c r="E67">
        <v>360</v>
      </c>
      <c r="F67">
        <v>1</v>
      </c>
      <c r="G67">
        <v>1500</v>
      </c>
      <c r="H67" s="30">
        <v>5590365</v>
      </c>
      <c r="I67" s="37">
        <v>1018.5161000000001</v>
      </c>
      <c r="K67" s="35">
        <v>5590365</v>
      </c>
      <c r="L67" s="38">
        <v>1050.5254239999999</v>
      </c>
      <c r="N67" s="32">
        <v>5590365</v>
      </c>
      <c r="O67" s="42">
        <v>1013.570408</v>
      </c>
      <c r="Q67" s="49">
        <f t="shared" si="5"/>
        <v>0</v>
      </c>
      <c r="R67" s="49">
        <f t="shared" si="5"/>
        <v>3.1427410916724714</v>
      </c>
      <c r="T67" s="49">
        <f t="shared" si="3"/>
        <v>0</v>
      </c>
      <c r="U67" s="49">
        <f t="shared" si="4"/>
        <v>-0.48557818575474732</v>
      </c>
    </row>
    <row r="68" spans="1:21" x14ac:dyDescent="0.2">
      <c r="A68" s="51" t="s">
        <v>48</v>
      </c>
      <c r="B68">
        <v>3</v>
      </c>
      <c r="C68">
        <v>0</v>
      </c>
      <c r="D68">
        <v>640</v>
      </c>
      <c r="E68">
        <v>360</v>
      </c>
      <c r="F68">
        <v>1</v>
      </c>
      <c r="G68">
        <v>600</v>
      </c>
      <c r="H68" s="30">
        <v>5590365</v>
      </c>
      <c r="I68" s="37">
        <v>1053.702771</v>
      </c>
      <c r="K68" s="35">
        <v>5590365</v>
      </c>
      <c r="L68" s="38">
        <v>1071.97703</v>
      </c>
      <c r="N68" s="32">
        <v>5590365</v>
      </c>
      <c r="O68" s="42">
        <v>1016.283733</v>
      </c>
      <c r="Q68" s="49">
        <f t="shared" si="5"/>
        <v>0</v>
      </c>
      <c r="R68" s="49">
        <f t="shared" si="5"/>
        <v>1.7342897354874689</v>
      </c>
      <c r="T68" s="49">
        <f t="shared" si="3"/>
        <v>0</v>
      </c>
      <c r="U68" s="49">
        <f t="shared" si="4"/>
        <v>-3.5511947989363315</v>
      </c>
    </row>
    <row r="69" spans="1:21" s="4" customFormat="1" x14ac:dyDescent="0.2">
      <c r="A69" s="59" t="s">
        <v>48</v>
      </c>
      <c r="B69" s="4">
        <v>3</v>
      </c>
      <c r="C69" s="4">
        <v>0</v>
      </c>
      <c r="D69" s="4">
        <v>640</v>
      </c>
      <c r="E69" s="4">
        <v>360</v>
      </c>
      <c r="F69" s="4">
        <v>2</v>
      </c>
      <c r="G69" s="4">
        <v>1500</v>
      </c>
      <c r="H69" s="60">
        <v>7067752</v>
      </c>
      <c r="I69" s="61">
        <v>1163.6609390000001</v>
      </c>
      <c r="K69" s="62">
        <v>7067752</v>
      </c>
      <c r="L69" s="65">
        <v>1228.6926109999999</v>
      </c>
      <c r="M69" s="61"/>
      <c r="N69" s="63">
        <v>7067752</v>
      </c>
      <c r="O69" s="66">
        <v>1152.313995</v>
      </c>
      <c r="Q69" s="64">
        <f t="shared" si="5"/>
        <v>0</v>
      </c>
      <c r="R69" s="64">
        <f t="shared" si="5"/>
        <v>5.5885412855642684</v>
      </c>
      <c r="T69" s="64">
        <f t="shared" si="3"/>
        <v>0</v>
      </c>
      <c r="U69" s="64">
        <f t="shared" si="4"/>
        <v>-0.97510740626485182</v>
      </c>
    </row>
    <row r="70" spans="1:21" s="4" customFormat="1" x14ac:dyDescent="0.2">
      <c r="A70" s="59" t="s">
        <v>48</v>
      </c>
      <c r="B70" s="4">
        <v>3</v>
      </c>
      <c r="C70" s="4">
        <v>0</v>
      </c>
      <c r="D70" s="4">
        <v>640</v>
      </c>
      <c r="E70" s="4">
        <v>360</v>
      </c>
      <c r="F70" s="4">
        <v>2</v>
      </c>
      <c r="G70" s="4">
        <v>600</v>
      </c>
      <c r="H70" s="60">
        <v>7353199</v>
      </c>
      <c r="I70" s="61">
        <v>1170.3935859999999</v>
      </c>
      <c r="K70" s="62">
        <v>7267942</v>
      </c>
      <c r="L70" s="65">
        <v>1240.8531029999999</v>
      </c>
      <c r="M70" s="61"/>
      <c r="N70" s="63">
        <v>7389307</v>
      </c>
      <c r="O70" s="66">
        <v>1166.5454830000001</v>
      </c>
      <c r="Q70" s="64">
        <f t="shared" si="5"/>
        <v>-1.159454544885838</v>
      </c>
      <c r="R70" s="64">
        <f t="shared" si="5"/>
        <v>6.0201557700607573</v>
      </c>
      <c r="T70" s="64">
        <f t="shared" si="3"/>
        <v>0.49105158176733688</v>
      </c>
      <c r="U70" s="64">
        <f t="shared" si="4"/>
        <v>-0.32878708889300168</v>
      </c>
    </row>
    <row r="71" spans="1:21" s="4" customFormat="1" x14ac:dyDescent="0.2">
      <c r="A71" s="59" t="s">
        <v>48</v>
      </c>
      <c r="B71" s="4">
        <v>3</v>
      </c>
      <c r="C71" s="4">
        <v>0</v>
      </c>
      <c r="D71" s="4">
        <v>640</v>
      </c>
      <c r="E71" s="4">
        <v>360</v>
      </c>
      <c r="F71" s="4">
        <v>3</v>
      </c>
      <c r="G71" s="4">
        <v>1500</v>
      </c>
      <c r="H71" s="60">
        <v>7422198</v>
      </c>
      <c r="I71" s="61">
        <v>1610.9146069999999</v>
      </c>
      <c r="K71" s="62">
        <v>7422198</v>
      </c>
      <c r="L71" s="65">
        <v>1681.416387</v>
      </c>
      <c r="M71" s="61"/>
      <c r="N71" s="63">
        <v>7422198</v>
      </c>
      <c r="O71" s="66">
        <v>1595.728157</v>
      </c>
      <c r="Q71" s="64">
        <f t="shared" si="5"/>
        <v>0</v>
      </c>
      <c r="R71" s="64">
        <f t="shared" si="5"/>
        <v>4.376506345751948</v>
      </c>
      <c r="T71" s="64">
        <f t="shared" si="3"/>
        <v>0</v>
      </c>
      <c r="U71" s="64">
        <f t="shared" si="4"/>
        <v>-0.94272222338846312</v>
      </c>
    </row>
    <row r="72" spans="1:21" s="4" customFormat="1" x14ac:dyDescent="0.2">
      <c r="A72" s="59" t="s">
        <v>48</v>
      </c>
      <c r="B72" s="4">
        <v>3</v>
      </c>
      <c r="C72" s="4">
        <v>0</v>
      </c>
      <c r="D72" s="4">
        <v>640</v>
      </c>
      <c r="E72" s="4">
        <v>360</v>
      </c>
      <c r="F72" s="4">
        <v>3</v>
      </c>
      <c r="G72" s="4">
        <v>600</v>
      </c>
      <c r="H72" s="60">
        <v>7803714</v>
      </c>
      <c r="I72" s="61">
        <v>1609.0350370000001</v>
      </c>
      <c r="K72" s="62">
        <v>7724745</v>
      </c>
      <c r="L72" s="65">
        <v>1662.6532649999999</v>
      </c>
      <c r="M72" s="61"/>
      <c r="N72" s="63">
        <v>7637880</v>
      </c>
      <c r="O72" s="66">
        <v>1672.5800959999999</v>
      </c>
      <c r="Q72" s="64">
        <f t="shared" si="5"/>
        <v>-1.0119412372108973</v>
      </c>
      <c r="R72" s="64">
        <f t="shared" si="5"/>
        <v>3.3323219673307718</v>
      </c>
      <c r="T72" s="64">
        <f t="shared" si="3"/>
        <v>-2.125065065172814</v>
      </c>
      <c r="U72" s="64">
        <f t="shared" si="4"/>
        <v>3.9492650898688795</v>
      </c>
    </row>
    <row r="73" spans="1:21" s="4" customFormat="1" x14ac:dyDescent="0.2">
      <c r="A73" s="59" t="s">
        <v>48</v>
      </c>
      <c r="B73" s="4">
        <v>3</v>
      </c>
      <c r="C73" s="4">
        <v>0</v>
      </c>
      <c r="D73" s="4">
        <v>640</v>
      </c>
      <c r="E73" s="4">
        <v>360</v>
      </c>
      <c r="F73" s="4">
        <v>4</v>
      </c>
      <c r="G73" s="4">
        <v>1500</v>
      </c>
      <c r="H73" s="60">
        <v>7776644</v>
      </c>
      <c r="I73" s="61">
        <v>1863.365847</v>
      </c>
      <c r="K73" s="62">
        <v>7776644</v>
      </c>
      <c r="L73" s="65">
        <v>1881.5434029999999</v>
      </c>
      <c r="M73" s="61"/>
      <c r="N73" s="63">
        <v>7776644</v>
      </c>
      <c r="O73" s="66">
        <v>1922.910895</v>
      </c>
      <c r="Q73" s="64">
        <f t="shared" si="5"/>
        <v>0</v>
      </c>
      <c r="R73" s="64">
        <f t="shared" si="5"/>
        <v>0.97552265591137388</v>
      </c>
      <c r="T73" s="64">
        <f t="shared" si="3"/>
        <v>0</v>
      </c>
      <c r="U73" s="64">
        <f t="shared" si="4"/>
        <v>3.1955639895336105</v>
      </c>
    </row>
    <row r="74" spans="1:21" s="4" customFormat="1" x14ac:dyDescent="0.2">
      <c r="A74" s="59" t="s">
        <v>48</v>
      </c>
      <c r="B74" s="4">
        <v>3</v>
      </c>
      <c r="C74" s="4">
        <v>0</v>
      </c>
      <c r="D74" s="4">
        <v>640</v>
      </c>
      <c r="E74" s="4">
        <v>360</v>
      </c>
      <c r="F74" s="4">
        <v>4</v>
      </c>
      <c r="G74" s="4">
        <v>600</v>
      </c>
      <c r="H74" s="60">
        <v>8163035</v>
      </c>
      <c r="I74" s="61">
        <v>1849.893781</v>
      </c>
      <c r="K74" s="62">
        <v>8210489</v>
      </c>
      <c r="L74" s="65">
        <v>1915.23341</v>
      </c>
      <c r="M74" s="61"/>
      <c r="N74" s="63">
        <v>7994408</v>
      </c>
      <c r="O74" s="66">
        <v>1914.8578560000001</v>
      </c>
      <c r="Q74" s="64">
        <f t="shared" si="5"/>
        <v>0.5813279007133989</v>
      </c>
      <c r="R74" s="64">
        <f t="shared" si="5"/>
        <v>3.532074634289506</v>
      </c>
      <c r="T74" s="64">
        <f t="shared" si="3"/>
        <v>-2.0657390296623745</v>
      </c>
      <c r="U74" s="64">
        <f t="shared" si="4"/>
        <v>3.5117732524557361</v>
      </c>
    </row>
    <row r="75" spans="1:21" x14ac:dyDescent="0.2">
      <c r="A75" s="51" t="s">
        <v>44</v>
      </c>
      <c r="B75">
        <v>0</v>
      </c>
      <c r="C75">
        <v>1</v>
      </c>
      <c r="D75">
        <v>1280</v>
      </c>
      <c r="E75">
        <v>720</v>
      </c>
      <c r="F75">
        <v>1</v>
      </c>
      <c r="G75">
        <v>1500</v>
      </c>
      <c r="H75" s="30">
        <v>18671553</v>
      </c>
      <c r="I75" s="37">
        <v>420.91111000000001</v>
      </c>
      <c r="K75" s="35">
        <v>18671553</v>
      </c>
      <c r="L75" s="38">
        <v>398.70947999999999</v>
      </c>
      <c r="N75" s="32">
        <v>18671553</v>
      </c>
      <c r="O75" s="42">
        <v>435.46483799999999</v>
      </c>
      <c r="Q75" s="49">
        <f t="shared" si="5"/>
        <v>0</v>
      </c>
      <c r="R75" s="49">
        <f t="shared" si="5"/>
        <v>-5.2746600107561958</v>
      </c>
      <c r="T75" s="49">
        <f t="shared" si="3"/>
        <v>0</v>
      </c>
      <c r="U75" s="49">
        <f t="shared" si="4"/>
        <v>3.4576725712942049</v>
      </c>
    </row>
    <row r="76" spans="1:21" x14ac:dyDescent="0.2">
      <c r="A76" s="51" t="s">
        <v>44</v>
      </c>
      <c r="B76">
        <v>0</v>
      </c>
      <c r="C76">
        <v>1</v>
      </c>
      <c r="D76">
        <v>1280</v>
      </c>
      <c r="E76">
        <v>720</v>
      </c>
      <c r="F76">
        <v>1</v>
      </c>
      <c r="G76">
        <v>600</v>
      </c>
      <c r="H76" s="30">
        <v>18671553</v>
      </c>
      <c r="I76" s="37">
        <v>423.26153499999998</v>
      </c>
      <c r="K76" s="35">
        <v>18671553</v>
      </c>
      <c r="L76" s="38">
        <v>414.44339600000001</v>
      </c>
      <c r="N76" s="32">
        <v>18671553</v>
      </c>
      <c r="O76" s="42">
        <v>441.74540200000001</v>
      </c>
      <c r="Q76" s="49">
        <f t="shared" si="5"/>
        <v>0</v>
      </c>
      <c r="R76" s="49">
        <f t="shared" si="5"/>
        <v>-2.0833783065120657</v>
      </c>
      <c r="T76" s="49">
        <f t="shared" si="3"/>
        <v>0</v>
      </c>
      <c r="U76" s="49">
        <f t="shared" si="4"/>
        <v>4.3670084502245246</v>
      </c>
    </row>
    <row r="77" spans="1:21" x14ac:dyDescent="0.2">
      <c r="A77" s="51" t="s">
        <v>44</v>
      </c>
      <c r="B77">
        <v>0</v>
      </c>
      <c r="C77">
        <v>1</v>
      </c>
      <c r="D77">
        <v>1280</v>
      </c>
      <c r="E77">
        <v>720</v>
      </c>
      <c r="F77">
        <v>2</v>
      </c>
      <c r="G77">
        <v>1500</v>
      </c>
      <c r="H77" s="30">
        <v>18671553</v>
      </c>
      <c r="I77" s="37">
        <v>427.01612499999999</v>
      </c>
      <c r="K77" s="35">
        <v>18671553</v>
      </c>
      <c r="L77" s="38">
        <v>432.98906599999998</v>
      </c>
      <c r="N77" s="32">
        <v>18671553</v>
      </c>
      <c r="O77" s="42">
        <v>415.509522</v>
      </c>
      <c r="Q77" s="49">
        <f t="shared" si="5"/>
        <v>0</v>
      </c>
      <c r="R77" s="49">
        <f t="shared" si="5"/>
        <v>1.3987624003660264</v>
      </c>
      <c r="T77" s="49">
        <f t="shared" si="3"/>
        <v>0</v>
      </c>
      <c r="U77" s="49">
        <f t="shared" si="4"/>
        <v>-2.6946530414981367</v>
      </c>
    </row>
    <row r="78" spans="1:21" x14ac:dyDescent="0.2">
      <c r="A78" s="51" t="s">
        <v>44</v>
      </c>
      <c r="B78">
        <v>0</v>
      </c>
      <c r="C78">
        <v>1</v>
      </c>
      <c r="D78">
        <v>1280</v>
      </c>
      <c r="E78">
        <v>720</v>
      </c>
      <c r="F78">
        <v>2</v>
      </c>
      <c r="G78">
        <v>600</v>
      </c>
      <c r="H78" s="30">
        <v>18671553</v>
      </c>
      <c r="I78" s="37">
        <v>424.574816</v>
      </c>
      <c r="K78" s="35">
        <v>18671553</v>
      </c>
      <c r="L78" s="38">
        <v>430.98949399999998</v>
      </c>
      <c r="N78" s="32">
        <v>18671553</v>
      </c>
      <c r="O78" s="42">
        <v>439.37658099999999</v>
      </c>
      <c r="Q78" s="49">
        <f t="shared" si="5"/>
        <v>0</v>
      </c>
      <c r="R78" s="49">
        <f t="shared" si="5"/>
        <v>1.5108475016097</v>
      </c>
      <c r="T78" s="49">
        <f t="shared" si="3"/>
        <v>0</v>
      </c>
      <c r="U78" s="49">
        <f t="shared" si="4"/>
        <v>3.4862560006385284</v>
      </c>
    </row>
    <row r="79" spans="1:21" x14ac:dyDescent="0.2">
      <c r="A79" s="51" t="s">
        <v>44</v>
      </c>
      <c r="B79">
        <v>0</v>
      </c>
      <c r="C79">
        <v>1</v>
      </c>
      <c r="D79">
        <v>1280</v>
      </c>
      <c r="E79">
        <v>720</v>
      </c>
      <c r="F79">
        <v>3</v>
      </c>
      <c r="G79">
        <v>1500</v>
      </c>
      <c r="H79" s="30">
        <v>18671553</v>
      </c>
      <c r="I79" s="37">
        <v>425.89115900000002</v>
      </c>
      <c r="K79" s="35">
        <v>18671553</v>
      </c>
      <c r="L79" s="38">
        <v>425.22970400000003</v>
      </c>
      <c r="N79" s="32">
        <v>18671553</v>
      </c>
      <c r="O79" s="42">
        <v>416.74551300000002</v>
      </c>
      <c r="Q79" s="49">
        <f t="shared" si="5"/>
        <v>0</v>
      </c>
      <c r="R79" s="49">
        <f t="shared" si="5"/>
        <v>-0.15531080794283159</v>
      </c>
      <c r="T79" s="49">
        <f t="shared" si="3"/>
        <v>0</v>
      </c>
      <c r="U79" s="49">
        <f t="shared" si="4"/>
        <v>-2.1474139123888221</v>
      </c>
    </row>
    <row r="80" spans="1:21" x14ac:dyDescent="0.2">
      <c r="A80" s="51" t="s">
        <v>44</v>
      </c>
      <c r="B80">
        <v>0</v>
      </c>
      <c r="C80">
        <v>1</v>
      </c>
      <c r="D80">
        <v>1280</v>
      </c>
      <c r="E80">
        <v>720</v>
      </c>
      <c r="F80">
        <v>3</v>
      </c>
      <c r="G80">
        <v>600</v>
      </c>
      <c r="H80" s="30">
        <v>18671553</v>
      </c>
      <c r="I80" s="37">
        <v>422.00337999999999</v>
      </c>
      <c r="K80" s="35">
        <v>18671553</v>
      </c>
      <c r="L80" s="38">
        <v>399.585399</v>
      </c>
      <c r="N80" s="32">
        <v>18671553</v>
      </c>
      <c r="O80" s="42">
        <v>403.69018299999999</v>
      </c>
      <c r="Q80" s="49">
        <f t="shared" si="5"/>
        <v>0</v>
      </c>
      <c r="R80" s="49">
        <f t="shared" si="5"/>
        <v>-5.3122752239567372</v>
      </c>
      <c r="T80" s="49">
        <f t="shared" si="3"/>
        <v>0</v>
      </c>
      <c r="U80" s="49">
        <f t="shared" si="4"/>
        <v>-4.3395853843635095</v>
      </c>
    </row>
    <row r="81" spans="1:21" x14ac:dyDescent="0.2">
      <c r="A81" s="51" t="s">
        <v>44</v>
      </c>
      <c r="B81">
        <v>0</v>
      </c>
      <c r="C81">
        <v>1</v>
      </c>
      <c r="D81">
        <v>1280</v>
      </c>
      <c r="E81">
        <v>720</v>
      </c>
      <c r="F81">
        <v>4</v>
      </c>
      <c r="G81">
        <v>1500</v>
      </c>
      <c r="H81" s="30">
        <v>18671553</v>
      </c>
      <c r="I81" s="37">
        <v>426.44283899999999</v>
      </c>
      <c r="K81" s="35">
        <v>18671553</v>
      </c>
      <c r="L81" s="38">
        <v>395.66257999999999</v>
      </c>
      <c r="N81" s="32">
        <v>18671553</v>
      </c>
      <c r="O81" s="42">
        <v>407.80273899999997</v>
      </c>
      <c r="Q81" s="49">
        <f t="shared" si="5"/>
        <v>0</v>
      </c>
      <c r="R81" s="49">
        <f t="shared" si="5"/>
        <v>-7.2179096903536006</v>
      </c>
      <c r="T81" s="49">
        <f t="shared" si="3"/>
        <v>0</v>
      </c>
      <c r="U81" s="49">
        <f t="shared" si="4"/>
        <v>-4.3710664819019316</v>
      </c>
    </row>
    <row r="82" spans="1:21" x14ac:dyDescent="0.2">
      <c r="A82" s="51" t="s">
        <v>44</v>
      </c>
      <c r="B82">
        <v>0</v>
      </c>
      <c r="C82">
        <v>1</v>
      </c>
      <c r="D82">
        <v>1280</v>
      </c>
      <c r="E82">
        <v>720</v>
      </c>
      <c r="F82">
        <v>4</v>
      </c>
      <c r="G82">
        <v>600</v>
      </c>
      <c r="H82" s="30">
        <v>18671553</v>
      </c>
      <c r="I82" s="37">
        <v>431.88735200000002</v>
      </c>
      <c r="K82" s="35">
        <v>18671553</v>
      </c>
      <c r="L82" s="38">
        <v>405.86719599999998</v>
      </c>
      <c r="N82" s="32">
        <v>18671553</v>
      </c>
      <c r="O82" s="42">
        <v>389.707967</v>
      </c>
      <c r="Q82" s="49">
        <f t="shared" si="5"/>
        <v>0</v>
      </c>
      <c r="R82" s="49">
        <f t="shared" si="5"/>
        <v>-6.0247552699806874</v>
      </c>
      <c r="T82" s="49">
        <f t="shared" si="3"/>
        <v>0</v>
      </c>
      <c r="U82" s="49">
        <f t="shared" si="4"/>
        <v>-9.7662931791528873</v>
      </c>
    </row>
    <row r="83" spans="1:21" x14ac:dyDescent="0.2">
      <c r="A83" s="51" t="s">
        <v>44</v>
      </c>
      <c r="B83">
        <v>1</v>
      </c>
      <c r="C83">
        <v>4</v>
      </c>
      <c r="D83">
        <v>1280</v>
      </c>
      <c r="E83">
        <v>720</v>
      </c>
      <c r="F83">
        <v>1</v>
      </c>
      <c r="G83">
        <v>1500</v>
      </c>
      <c r="H83" s="30">
        <v>18693753</v>
      </c>
      <c r="I83" s="37">
        <v>425.33300600000001</v>
      </c>
      <c r="K83" s="35">
        <v>18693753</v>
      </c>
      <c r="L83" s="38">
        <v>405.10403700000001</v>
      </c>
      <c r="N83" s="32">
        <v>18693753</v>
      </c>
      <c r="O83" s="42">
        <v>397.96977199999998</v>
      </c>
      <c r="Q83" s="49">
        <f t="shared" si="5"/>
        <v>0</v>
      </c>
      <c r="R83" s="49">
        <f t="shared" si="5"/>
        <v>-4.7560308545629315</v>
      </c>
      <c r="T83" s="49">
        <f t="shared" ref="T83:T146" si="6">(N83-H83)/H83*100</f>
        <v>0</v>
      </c>
      <c r="U83" s="49">
        <f t="shared" ref="U83:U146" si="7">(O83-I83)/I83*100</f>
        <v>-6.433367176776315</v>
      </c>
    </row>
    <row r="84" spans="1:21" x14ac:dyDescent="0.2">
      <c r="A84" s="51" t="s">
        <v>44</v>
      </c>
      <c r="B84">
        <v>1</v>
      </c>
      <c r="C84">
        <v>4</v>
      </c>
      <c r="D84">
        <v>1280</v>
      </c>
      <c r="E84">
        <v>720</v>
      </c>
      <c r="F84">
        <v>1</v>
      </c>
      <c r="G84">
        <v>600</v>
      </c>
      <c r="H84" s="30">
        <v>18693753</v>
      </c>
      <c r="I84" s="37">
        <v>418.24488600000001</v>
      </c>
      <c r="K84" s="35">
        <v>18693753</v>
      </c>
      <c r="L84" s="38">
        <v>415.96948500000002</v>
      </c>
      <c r="N84" s="32">
        <v>18693753</v>
      </c>
      <c r="O84" s="42">
        <v>396.37298700000002</v>
      </c>
      <c r="Q84" s="49">
        <f t="shared" si="5"/>
        <v>0</v>
      </c>
      <c r="R84" s="49">
        <f t="shared" si="5"/>
        <v>-0.54403558206327662</v>
      </c>
      <c r="T84" s="49">
        <f t="shared" si="6"/>
        <v>0</v>
      </c>
      <c r="U84" s="49">
        <f t="shared" si="7"/>
        <v>-5.2294480415954174</v>
      </c>
    </row>
    <row r="85" spans="1:21" x14ac:dyDescent="0.2">
      <c r="A85" s="51" t="s">
        <v>44</v>
      </c>
      <c r="B85">
        <v>1</v>
      </c>
      <c r="C85">
        <v>4</v>
      </c>
      <c r="D85">
        <v>1280</v>
      </c>
      <c r="E85">
        <v>720</v>
      </c>
      <c r="F85">
        <v>2</v>
      </c>
      <c r="G85">
        <v>1500</v>
      </c>
      <c r="H85" s="30">
        <v>24232041</v>
      </c>
      <c r="I85" s="37">
        <v>597.88764300000003</v>
      </c>
      <c r="K85" s="35">
        <v>24232041</v>
      </c>
      <c r="L85" s="38">
        <v>622.95134700000006</v>
      </c>
      <c r="N85" s="32">
        <v>24232041</v>
      </c>
      <c r="O85" s="42">
        <v>615.76482499999997</v>
      </c>
      <c r="Q85" s="49">
        <f t="shared" si="5"/>
        <v>0</v>
      </c>
      <c r="R85" s="49">
        <f t="shared" si="5"/>
        <v>4.1920424838082875</v>
      </c>
      <c r="T85" s="49">
        <f t="shared" si="6"/>
        <v>0</v>
      </c>
      <c r="U85" s="49">
        <f t="shared" si="7"/>
        <v>2.9900571134566745</v>
      </c>
    </row>
    <row r="86" spans="1:21" x14ac:dyDescent="0.2">
      <c r="A86" s="51" t="s">
        <v>44</v>
      </c>
      <c r="B86">
        <v>1</v>
      </c>
      <c r="C86">
        <v>4</v>
      </c>
      <c r="D86">
        <v>1280</v>
      </c>
      <c r="E86">
        <v>720</v>
      </c>
      <c r="F86">
        <v>2</v>
      </c>
      <c r="G86">
        <v>600</v>
      </c>
      <c r="H86" s="30">
        <v>24232041</v>
      </c>
      <c r="I86" s="37">
        <v>610.44324400000005</v>
      </c>
      <c r="K86" s="35">
        <v>24232041</v>
      </c>
      <c r="L86" s="38">
        <v>606.26620400000002</v>
      </c>
      <c r="N86" s="32">
        <v>24232041</v>
      </c>
      <c r="O86" s="42">
        <v>599.67590499999994</v>
      </c>
      <c r="Q86" s="49">
        <f t="shared" si="5"/>
        <v>0</v>
      </c>
      <c r="R86" s="49">
        <f t="shared" si="5"/>
        <v>-0.68426344972376063</v>
      </c>
      <c r="T86" s="49">
        <f t="shared" si="6"/>
        <v>0</v>
      </c>
      <c r="U86" s="49">
        <f t="shared" si="7"/>
        <v>-1.7638558712593608</v>
      </c>
    </row>
    <row r="87" spans="1:21" x14ac:dyDescent="0.2">
      <c r="A87" s="51" t="s">
        <v>44</v>
      </c>
      <c r="B87">
        <v>1</v>
      </c>
      <c r="C87">
        <v>4</v>
      </c>
      <c r="D87">
        <v>1280</v>
      </c>
      <c r="E87">
        <v>720</v>
      </c>
      <c r="F87">
        <v>3</v>
      </c>
      <c r="G87">
        <v>1500</v>
      </c>
      <c r="H87" s="30">
        <v>25615532</v>
      </c>
      <c r="I87" s="37">
        <v>660.11986000000002</v>
      </c>
      <c r="K87" s="35">
        <v>25615532</v>
      </c>
      <c r="L87" s="38">
        <v>688.80544099999997</v>
      </c>
      <c r="N87" s="32">
        <v>25615532</v>
      </c>
      <c r="O87" s="42">
        <v>667.20492899999999</v>
      </c>
      <c r="Q87" s="49">
        <f t="shared" si="5"/>
        <v>0</v>
      </c>
      <c r="R87" s="49">
        <f t="shared" si="5"/>
        <v>4.3455109803846765</v>
      </c>
      <c r="T87" s="49">
        <f t="shared" si="6"/>
        <v>0</v>
      </c>
      <c r="U87" s="49">
        <f t="shared" si="7"/>
        <v>1.0733003851755007</v>
      </c>
    </row>
    <row r="88" spans="1:21" x14ac:dyDescent="0.2">
      <c r="A88" s="51" t="s">
        <v>44</v>
      </c>
      <c r="B88">
        <v>1</v>
      </c>
      <c r="C88">
        <v>4</v>
      </c>
      <c r="D88">
        <v>1280</v>
      </c>
      <c r="E88">
        <v>720</v>
      </c>
      <c r="F88">
        <v>3</v>
      </c>
      <c r="G88">
        <v>600</v>
      </c>
      <c r="H88" s="30">
        <v>25615532</v>
      </c>
      <c r="I88" s="37">
        <v>661.63329799999997</v>
      </c>
      <c r="K88" s="35">
        <v>25615532</v>
      </c>
      <c r="L88" s="38">
        <v>582.81240400000002</v>
      </c>
      <c r="N88" s="32">
        <v>25615532</v>
      </c>
      <c r="O88" s="42">
        <v>684.66963199999998</v>
      </c>
      <c r="Q88" s="49">
        <f t="shared" si="5"/>
        <v>0</v>
      </c>
      <c r="R88" s="49">
        <f t="shared" si="5"/>
        <v>-11.913078473870877</v>
      </c>
      <c r="T88" s="49">
        <f t="shared" si="6"/>
        <v>0</v>
      </c>
      <c r="U88" s="49">
        <f t="shared" si="7"/>
        <v>3.4817374019165541</v>
      </c>
    </row>
    <row r="89" spans="1:21" x14ac:dyDescent="0.2">
      <c r="A89" s="51" t="s">
        <v>44</v>
      </c>
      <c r="B89">
        <v>1</v>
      </c>
      <c r="C89">
        <v>4</v>
      </c>
      <c r="D89">
        <v>1280</v>
      </c>
      <c r="E89">
        <v>720</v>
      </c>
      <c r="F89">
        <v>4</v>
      </c>
      <c r="G89">
        <v>1500</v>
      </c>
      <c r="H89" s="30">
        <v>26999023</v>
      </c>
      <c r="I89" s="37">
        <v>759.03489500000001</v>
      </c>
      <c r="K89" s="35">
        <v>26999023</v>
      </c>
      <c r="L89" s="38">
        <v>791.17159200000003</v>
      </c>
      <c r="N89" s="32">
        <v>26999023</v>
      </c>
      <c r="O89" s="42">
        <v>750.63234399999999</v>
      </c>
      <c r="Q89" s="49">
        <f t="shared" si="5"/>
        <v>0</v>
      </c>
      <c r="R89" s="49">
        <f t="shared" si="5"/>
        <v>4.2338892732988285</v>
      </c>
      <c r="T89" s="49">
        <f t="shared" si="6"/>
        <v>0</v>
      </c>
      <c r="U89" s="49">
        <f t="shared" si="7"/>
        <v>-1.107004573221896</v>
      </c>
    </row>
    <row r="90" spans="1:21" x14ac:dyDescent="0.2">
      <c r="A90" s="51" t="s">
        <v>44</v>
      </c>
      <c r="B90">
        <v>1</v>
      </c>
      <c r="C90">
        <v>4</v>
      </c>
      <c r="D90">
        <v>1280</v>
      </c>
      <c r="E90">
        <v>720</v>
      </c>
      <c r="F90">
        <v>4</v>
      </c>
      <c r="G90">
        <v>600</v>
      </c>
      <c r="H90" s="30">
        <v>26999023</v>
      </c>
      <c r="I90" s="37">
        <v>753.51442499999996</v>
      </c>
      <c r="K90" s="35">
        <v>26999023</v>
      </c>
      <c r="L90" s="38">
        <v>768.26306199999999</v>
      </c>
      <c r="N90" s="32">
        <v>26999023</v>
      </c>
      <c r="O90" s="42">
        <v>804.13358900000003</v>
      </c>
      <c r="Q90" s="49">
        <f t="shared" si="5"/>
        <v>0</v>
      </c>
      <c r="R90" s="49">
        <f t="shared" si="5"/>
        <v>1.9573131595987736</v>
      </c>
      <c r="T90" s="49">
        <f t="shared" si="6"/>
        <v>0</v>
      </c>
      <c r="U90" s="49">
        <f t="shared" si="7"/>
        <v>6.7177431938346865</v>
      </c>
    </row>
    <row r="91" spans="1:21" x14ac:dyDescent="0.2">
      <c r="A91" s="51" t="s">
        <v>44</v>
      </c>
      <c r="B91">
        <v>2</v>
      </c>
      <c r="C91">
        <v>4</v>
      </c>
      <c r="D91">
        <v>1280</v>
      </c>
      <c r="E91">
        <v>720</v>
      </c>
      <c r="F91">
        <v>1</v>
      </c>
      <c r="G91">
        <v>1500</v>
      </c>
      <c r="H91" s="30">
        <v>18678953</v>
      </c>
      <c r="I91" s="37">
        <v>384.01793500000002</v>
      </c>
      <c r="K91" s="35">
        <v>18678953</v>
      </c>
      <c r="L91" s="38">
        <v>406.39281499999998</v>
      </c>
      <c r="N91" s="32">
        <v>18678953</v>
      </c>
      <c r="O91" s="42">
        <v>379.25541199999998</v>
      </c>
      <c r="Q91" s="49">
        <f t="shared" si="5"/>
        <v>0</v>
      </c>
      <c r="R91" s="49">
        <f t="shared" si="5"/>
        <v>5.8265195348232792</v>
      </c>
      <c r="T91" s="49">
        <f t="shared" si="6"/>
        <v>0</v>
      </c>
      <c r="U91" s="49">
        <f t="shared" si="7"/>
        <v>-1.2401824409581401</v>
      </c>
    </row>
    <row r="92" spans="1:21" x14ac:dyDescent="0.2">
      <c r="A92" s="51" t="s">
        <v>44</v>
      </c>
      <c r="B92">
        <v>2</v>
      </c>
      <c r="C92">
        <v>4</v>
      </c>
      <c r="D92">
        <v>1280</v>
      </c>
      <c r="E92">
        <v>720</v>
      </c>
      <c r="F92">
        <v>1</v>
      </c>
      <c r="G92">
        <v>600</v>
      </c>
      <c r="H92" s="30">
        <v>18678953</v>
      </c>
      <c r="I92" s="37">
        <v>390.913205</v>
      </c>
      <c r="K92" s="35">
        <v>18678953</v>
      </c>
      <c r="L92" s="38">
        <v>403.40294</v>
      </c>
      <c r="N92" s="32">
        <v>18678953</v>
      </c>
      <c r="O92" s="42">
        <v>400.85262399999999</v>
      </c>
      <c r="Q92" s="49">
        <f t="shared" ref="Q92:R148" si="8">(K92-H92)/H92*100</f>
        <v>0</v>
      </c>
      <c r="R92" s="49">
        <f t="shared" si="8"/>
        <v>3.1950148626982289</v>
      </c>
      <c r="T92" s="49">
        <f t="shared" si="6"/>
        <v>0</v>
      </c>
      <c r="U92" s="49">
        <f t="shared" si="7"/>
        <v>2.542615310219563</v>
      </c>
    </row>
    <row r="93" spans="1:21" x14ac:dyDescent="0.2">
      <c r="A93" s="51" t="s">
        <v>44</v>
      </c>
      <c r="B93">
        <v>2</v>
      </c>
      <c r="C93">
        <v>4</v>
      </c>
      <c r="D93">
        <v>1280</v>
      </c>
      <c r="E93">
        <v>720</v>
      </c>
      <c r="F93">
        <v>2</v>
      </c>
      <c r="G93">
        <v>1500</v>
      </c>
      <c r="H93" s="30">
        <v>24215491</v>
      </c>
      <c r="I93" s="37">
        <v>595.10525900000005</v>
      </c>
      <c r="K93" s="35">
        <v>24215491</v>
      </c>
      <c r="L93" s="38">
        <v>597.41135199999997</v>
      </c>
      <c r="N93" s="32">
        <v>24215491</v>
      </c>
      <c r="O93" s="42">
        <v>595.54068800000005</v>
      </c>
      <c r="Q93" s="49">
        <f t="shared" si="8"/>
        <v>0</v>
      </c>
      <c r="R93" s="49">
        <f t="shared" si="8"/>
        <v>0.38751010264554198</v>
      </c>
      <c r="T93" s="49">
        <f t="shared" si="6"/>
        <v>0</v>
      </c>
      <c r="U93" s="49">
        <f t="shared" si="7"/>
        <v>7.3168400617343421E-2</v>
      </c>
    </row>
    <row r="94" spans="1:21" x14ac:dyDescent="0.2">
      <c r="A94" s="51" t="s">
        <v>44</v>
      </c>
      <c r="B94">
        <v>2</v>
      </c>
      <c r="C94">
        <v>4</v>
      </c>
      <c r="D94">
        <v>1280</v>
      </c>
      <c r="E94">
        <v>720</v>
      </c>
      <c r="F94">
        <v>2</v>
      </c>
      <c r="G94">
        <v>600</v>
      </c>
      <c r="H94" s="30">
        <v>24215491</v>
      </c>
      <c r="I94" s="37">
        <v>595.52271499999995</v>
      </c>
      <c r="K94" s="35">
        <v>24215491</v>
      </c>
      <c r="L94" s="38">
        <v>590.53311599999995</v>
      </c>
      <c r="N94" s="32">
        <v>24215491</v>
      </c>
      <c r="O94" s="42">
        <v>586.25238200000001</v>
      </c>
      <c r="Q94" s="49">
        <f t="shared" si="8"/>
        <v>0</v>
      </c>
      <c r="R94" s="49">
        <f t="shared" si="8"/>
        <v>-0.83785200368049739</v>
      </c>
      <c r="T94" s="49">
        <f t="shared" si="6"/>
        <v>0</v>
      </c>
      <c r="U94" s="49">
        <f t="shared" si="7"/>
        <v>-1.556671604037797</v>
      </c>
    </row>
    <row r="95" spans="1:21" x14ac:dyDescent="0.2">
      <c r="A95" s="51" t="s">
        <v>44</v>
      </c>
      <c r="B95">
        <v>2</v>
      </c>
      <c r="C95">
        <v>4</v>
      </c>
      <c r="D95">
        <v>1280</v>
      </c>
      <c r="E95">
        <v>720</v>
      </c>
      <c r="F95">
        <v>3</v>
      </c>
      <c r="G95">
        <v>1500</v>
      </c>
      <c r="H95" s="30">
        <v>24215491</v>
      </c>
      <c r="I95" s="37">
        <v>579.72528299999999</v>
      </c>
      <c r="K95" s="35">
        <v>24215491</v>
      </c>
      <c r="L95" s="38">
        <v>585.78752799999995</v>
      </c>
      <c r="N95" s="32">
        <v>24215491</v>
      </c>
      <c r="O95" s="42">
        <v>592.94238299999995</v>
      </c>
      <c r="Q95" s="49">
        <f t="shared" si="8"/>
        <v>0</v>
      </c>
      <c r="R95" s="49">
        <f t="shared" si="8"/>
        <v>1.0457099556929212</v>
      </c>
      <c r="T95" s="49">
        <f t="shared" si="6"/>
        <v>0</v>
      </c>
      <c r="U95" s="49">
        <f t="shared" si="7"/>
        <v>2.2798902148278324</v>
      </c>
    </row>
    <row r="96" spans="1:21" x14ac:dyDescent="0.2">
      <c r="A96" s="51" t="s">
        <v>44</v>
      </c>
      <c r="B96">
        <v>2</v>
      </c>
      <c r="C96">
        <v>4</v>
      </c>
      <c r="D96">
        <v>1280</v>
      </c>
      <c r="E96">
        <v>720</v>
      </c>
      <c r="F96">
        <v>3</v>
      </c>
      <c r="G96">
        <v>600</v>
      </c>
      <c r="H96" s="30">
        <v>24215491</v>
      </c>
      <c r="I96" s="37">
        <v>593.38615000000004</v>
      </c>
      <c r="K96" s="35">
        <v>24215491</v>
      </c>
      <c r="L96" s="38">
        <v>594.42724499999997</v>
      </c>
      <c r="N96" s="32">
        <v>24215491</v>
      </c>
      <c r="O96" s="42">
        <v>583.68520999999998</v>
      </c>
      <c r="Q96" s="49">
        <f t="shared" si="8"/>
        <v>0</v>
      </c>
      <c r="R96" s="49">
        <f t="shared" si="8"/>
        <v>0.17544983144617168</v>
      </c>
      <c r="T96" s="49">
        <f t="shared" si="6"/>
        <v>0</v>
      </c>
      <c r="U96" s="49">
        <f t="shared" si="7"/>
        <v>-1.6348443589389572</v>
      </c>
    </row>
    <row r="97" spans="1:21" x14ac:dyDescent="0.2">
      <c r="A97" s="51" t="s">
        <v>44</v>
      </c>
      <c r="B97">
        <v>2</v>
      </c>
      <c r="C97">
        <v>4</v>
      </c>
      <c r="D97">
        <v>1280</v>
      </c>
      <c r="E97">
        <v>720</v>
      </c>
      <c r="F97">
        <v>4</v>
      </c>
      <c r="G97">
        <v>1500</v>
      </c>
      <c r="H97" s="30">
        <v>24215491</v>
      </c>
      <c r="I97" s="37">
        <v>585.60287400000004</v>
      </c>
      <c r="K97" s="35">
        <v>24215491</v>
      </c>
      <c r="L97" s="38">
        <v>590.54332599999998</v>
      </c>
      <c r="N97" s="32">
        <v>24215491</v>
      </c>
      <c r="O97" s="42">
        <v>600.00851399999999</v>
      </c>
      <c r="Q97" s="49">
        <f t="shared" si="8"/>
        <v>0</v>
      </c>
      <c r="R97" s="49">
        <f t="shared" si="8"/>
        <v>0.84365228029941941</v>
      </c>
      <c r="T97" s="49">
        <f t="shared" si="6"/>
        <v>0</v>
      </c>
      <c r="U97" s="49">
        <f t="shared" si="7"/>
        <v>2.4599674352007956</v>
      </c>
    </row>
    <row r="98" spans="1:21" x14ac:dyDescent="0.2">
      <c r="A98" s="51" t="s">
        <v>44</v>
      </c>
      <c r="B98">
        <v>2</v>
      </c>
      <c r="C98">
        <v>4</v>
      </c>
      <c r="D98">
        <v>1280</v>
      </c>
      <c r="E98">
        <v>720</v>
      </c>
      <c r="F98">
        <v>4</v>
      </c>
      <c r="G98">
        <v>600</v>
      </c>
      <c r="H98" s="30">
        <v>24215491</v>
      </c>
      <c r="I98" s="37">
        <v>594.45868099999996</v>
      </c>
      <c r="K98" s="35">
        <v>24215491</v>
      </c>
      <c r="L98" s="38">
        <v>594.70392000000004</v>
      </c>
      <c r="N98" s="32">
        <v>24215491</v>
      </c>
      <c r="O98" s="42">
        <v>591.18928200000005</v>
      </c>
      <c r="Q98" s="49">
        <f t="shared" si="8"/>
        <v>0</v>
      </c>
      <c r="R98" s="49">
        <f t="shared" si="8"/>
        <v>4.12541708681151E-2</v>
      </c>
      <c r="T98" s="49">
        <f t="shared" si="6"/>
        <v>0</v>
      </c>
      <c r="U98" s="49">
        <f t="shared" si="7"/>
        <v>-0.54997918349852615</v>
      </c>
    </row>
    <row r="99" spans="1:21" s="4" customFormat="1" x14ac:dyDescent="0.2">
      <c r="A99" s="59" t="s">
        <v>44</v>
      </c>
      <c r="B99" s="4">
        <v>3</v>
      </c>
      <c r="C99" s="4">
        <v>0</v>
      </c>
      <c r="D99" s="4">
        <v>1280</v>
      </c>
      <c r="E99" s="4">
        <v>720</v>
      </c>
      <c r="F99" s="4">
        <v>1</v>
      </c>
      <c r="G99" s="4">
        <v>1500</v>
      </c>
      <c r="H99" s="60">
        <v>18923153</v>
      </c>
      <c r="I99" s="61">
        <v>406.028097</v>
      </c>
      <c r="K99" s="62">
        <v>18923153</v>
      </c>
      <c r="L99" s="65">
        <v>436.71393999999998</v>
      </c>
      <c r="M99" s="61"/>
      <c r="N99" s="63">
        <v>18923153</v>
      </c>
      <c r="O99" s="66">
        <v>409.45990999999998</v>
      </c>
      <c r="Q99" s="64">
        <f t="shared" si="8"/>
        <v>0</v>
      </c>
      <c r="R99" s="64">
        <f t="shared" si="8"/>
        <v>7.557566391766227</v>
      </c>
      <c r="T99" s="64">
        <f t="shared" si="6"/>
        <v>0</v>
      </c>
      <c r="U99" s="64">
        <f t="shared" si="7"/>
        <v>0.84521564526111526</v>
      </c>
    </row>
    <row r="100" spans="1:21" s="4" customFormat="1" x14ac:dyDescent="0.2">
      <c r="A100" s="59" t="s">
        <v>44</v>
      </c>
      <c r="B100" s="4">
        <v>3</v>
      </c>
      <c r="C100" s="4">
        <v>0</v>
      </c>
      <c r="D100" s="4">
        <v>1280</v>
      </c>
      <c r="E100" s="4">
        <v>720</v>
      </c>
      <c r="F100" s="4">
        <v>1</v>
      </c>
      <c r="G100" s="4">
        <v>600</v>
      </c>
      <c r="H100" s="60">
        <v>18923153</v>
      </c>
      <c r="I100" s="61">
        <v>413.496915</v>
      </c>
      <c r="K100" s="62">
        <v>18923153</v>
      </c>
      <c r="L100" s="65">
        <v>419.78804500000001</v>
      </c>
      <c r="M100" s="61"/>
      <c r="N100" s="63">
        <v>18923153</v>
      </c>
      <c r="O100" s="66">
        <v>420.29168199999998</v>
      </c>
      <c r="Q100" s="64">
        <f t="shared" si="8"/>
        <v>0</v>
      </c>
      <c r="R100" s="64">
        <f t="shared" si="8"/>
        <v>1.5214454502036634</v>
      </c>
      <c r="T100" s="64">
        <f t="shared" si="6"/>
        <v>0</v>
      </c>
      <c r="U100" s="64">
        <f t="shared" si="7"/>
        <v>1.6432449078852205</v>
      </c>
    </row>
    <row r="101" spans="1:21" s="4" customFormat="1" x14ac:dyDescent="0.2">
      <c r="A101" s="59" t="s">
        <v>44</v>
      </c>
      <c r="B101" s="4">
        <v>3</v>
      </c>
      <c r="C101" s="4">
        <v>0</v>
      </c>
      <c r="D101" s="4">
        <v>1280</v>
      </c>
      <c r="E101" s="4">
        <v>720</v>
      </c>
      <c r="F101" s="4">
        <v>2</v>
      </c>
      <c r="G101" s="4">
        <v>1500</v>
      </c>
      <c r="H101" s="60">
        <v>24575868</v>
      </c>
      <c r="I101" s="61">
        <v>541.97263399999997</v>
      </c>
      <c r="K101" s="62">
        <v>24575868</v>
      </c>
      <c r="L101" s="65">
        <v>548.80667000000005</v>
      </c>
      <c r="M101" s="61"/>
      <c r="N101" s="63">
        <v>24575868</v>
      </c>
      <c r="O101" s="66">
        <v>567.21860200000003</v>
      </c>
      <c r="Q101" s="64">
        <f t="shared" si="8"/>
        <v>0</v>
      </c>
      <c r="R101" s="64">
        <f t="shared" si="8"/>
        <v>1.2609559175639269</v>
      </c>
      <c r="T101" s="64">
        <f t="shared" si="6"/>
        <v>0</v>
      </c>
      <c r="U101" s="64">
        <f t="shared" si="7"/>
        <v>4.6581628695296935</v>
      </c>
    </row>
    <row r="102" spans="1:21" s="4" customFormat="1" x14ac:dyDescent="0.2">
      <c r="A102" s="59" t="s">
        <v>44</v>
      </c>
      <c r="B102" s="4">
        <v>3</v>
      </c>
      <c r="C102" s="4">
        <v>0</v>
      </c>
      <c r="D102" s="4">
        <v>1280</v>
      </c>
      <c r="E102" s="4">
        <v>720</v>
      </c>
      <c r="F102" s="4">
        <v>2</v>
      </c>
      <c r="G102" s="4">
        <v>600</v>
      </c>
      <c r="H102" s="60">
        <v>24575868</v>
      </c>
      <c r="I102" s="61">
        <v>581.19919400000003</v>
      </c>
      <c r="K102" s="62">
        <v>24575868</v>
      </c>
      <c r="L102" s="65">
        <v>578.12144599999999</v>
      </c>
      <c r="M102" s="61"/>
      <c r="N102" s="63">
        <v>24575868</v>
      </c>
      <c r="O102" s="66">
        <v>573.52685899999994</v>
      </c>
      <c r="Q102" s="64">
        <f t="shared" si="8"/>
        <v>0</v>
      </c>
      <c r="R102" s="64">
        <f t="shared" si="8"/>
        <v>-0.52955131937090094</v>
      </c>
      <c r="T102" s="64">
        <f t="shared" si="6"/>
        <v>0</v>
      </c>
      <c r="U102" s="64">
        <f t="shared" si="7"/>
        <v>-1.3200869992947872</v>
      </c>
    </row>
    <row r="103" spans="1:21" s="4" customFormat="1" x14ac:dyDescent="0.2">
      <c r="A103" s="59" t="s">
        <v>44</v>
      </c>
      <c r="B103" s="4">
        <v>3</v>
      </c>
      <c r="C103" s="4">
        <v>0</v>
      </c>
      <c r="D103" s="4">
        <v>1280</v>
      </c>
      <c r="E103" s="4">
        <v>720</v>
      </c>
      <c r="F103" s="4">
        <v>3</v>
      </c>
      <c r="G103" s="4">
        <v>1500</v>
      </c>
      <c r="H103" s="60">
        <v>25959434</v>
      </c>
      <c r="I103" s="61">
        <v>631.78348100000005</v>
      </c>
      <c r="K103" s="62">
        <v>25959434</v>
      </c>
      <c r="L103" s="65">
        <v>639.42582900000002</v>
      </c>
      <c r="M103" s="61"/>
      <c r="N103" s="63">
        <v>25959434</v>
      </c>
      <c r="O103" s="66">
        <v>628.32402500000001</v>
      </c>
      <c r="Q103" s="64">
        <f t="shared" si="8"/>
        <v>0</v>
      </c>
      <c r="R103" s="64">
        <f t="shared" si="8"/>
        <v>1.2096466954000606</v>
      </c>
      <c r="T103" s="64">
        <f t="shared" si="6"/>
        <v>0</v>
      </c>
      <c r="U103" s="64">
        <f t="shared" si="7"/>
        <v>-0.54756987228034937</v>
      </c>
    </row>
    <row r="104" spans="1:21" s="4" customFormat="1" x14ac:dyDescent="0.2">
      <c r="A104" s="59" t="s">
        <v>44</v>
      </c>
      <c r="B104" s="4">
        <v>3</v>
      </c>
      <c r="C104" s="4">
        <v>0</v>
      </c>
      <c r="D104" s="4">
        <v>1280</v>
      </c>
      <c r="E104" s="4">
        <v>720</v>
      </c>
      <c r="F104" s="4">
        <v>3</v>
      </c>
      <c r="G104" s="4">
        <v>600</v>
      </c>
      <c r="H104" s="60">
        <v>27590468</v>
      </c>
      <c r="I104" s="61">
        <v>665.13730299999997</v>
      </c>
      <c r="K104" s="62">
        <v>27992968</v>
      </c>
      <c r="L104" s="65">
        <v>663.99462800000003</v>
      </c>
      <c r="M104" s="61"/>
      <c r="N104" s="63">
        <v>26527964</v>
      </c>
      <c r="O104" s="66">
        <v>681.95630200000005</v>
      </c>
      <c r="Q104" s="64">
        <f t="shared" si="8"/>
        <v>1.4588371607179695</v>
      </c>
      <c r="R104" s="64">
        <f t="shared" si="8"/>
        <v>-0.17179535636417917</v>
      </c>
      <c r="T104" s="64">
        <f t="shared" si="6"/>
        <v>-3.8509821580409582</v>
      </c>
      <c r="U104" s="64">
        <f t="shared" si="7"/>
        <v>2.5286506897358718</v>
      </c>
    </row>
    <row r="105" spans="1:21" s="4" customFormat="1" x14ac:dyDescent="0.2">
      <c r="A105" s="59" t="s">
        <v>44</v>
      </c>
      <c r="B105" s="4">
        <v>3</v>
      </c>
      <c r="C105" s="4">
        <v>0</v>
      </c>
      <c r="D105" s="4">
        <v>1280</v>
      </c>
      <c r="E105" s="4">
        <v>720</v>
      </c>
      <c r="F105" s="4">
        <v>4</v>
      </c>
      <c r="G105" s="4">
        <v>1500</v>
      </c>
      <c r="H105" s="60">
        <v>27343000</v>
      </c>
      <c r="I105" s="61">
        <v>690.19374300000004</v>
      </c>
      <c r="K105" s="62">
        <v>27343000</v>
      </c>
      <c r="L105" s="65">
        <v>687.67022699999995</v>
      </c>
      <c r="M105" s="61"/>
      <c r="N105" s="63">
        <v>27343000</v>
      </c>
      <c r="O105" s="66">
        <v>649.00261399999999</v>
      </c>
      <c r="Q105" s="64">
        <f t="shared" si="8"/>
        <v>0</v>
      </c>
      <c r="R105" s="64">
        <f t="shared" si="8"/>
        <v>-0.36562429398901197</v>
      </c>
      <c r="T105" s="64">
        <f t="shared" si="6"/>
        <v>0</v>
      </c>
      <c r="U105" s="64">
        <f t="shared" si="7"/>
        <v>-5.9680530891164629</v>
      </c>
    </row>
    <row r="106" spans="1:21" s="4" customFormat="1" x14ac:dyDescent="0.2">
      <c r="A106" s="59" t="s">
        <v>44</v>
      </c>
      <c r="B106" s="4">
        <v>3</v>
      </c>
      <c r="C106" s="4">
        <v>0</v>
      </c>
      <c r="D106" s="4">
        <v>1280</v>
      </c>
      <c r="E106" s="4">
        <v>720</v>
      </c>
      <c r="F106" s="4">
        <v>4</v>
      </c>
      <c r="G106" s="4">
        <v>600</v>
      </c>
      <c r="H106" s="60">
        <v>30983760</v>
      </c>
      <c r="I106" s="61">
        <v>664.14447199999995</v>
      </c>
      <c r="K106" s="62">
        <v>30941026</v>
      </c>
      <c r="L106" s="65">
        <v>675.76772000000005</v>
      </c>
      <c r="M106" s="61"/>
      <c r="N106" s="63">
        <v>30652250</v>
      </c>
      <c r="O106" s="66">
        <v>704.98157700000002</v>
      </c>
      <c r="Q106" s="64">
        <f t="shared" si="8"/>
        <v>-0.13792386721301741</v>
      </c>
      <c r="R106" s="64">
        <f t="shared" si="8"/>
        <v>1.7501083709991496</v>
      </c>
      <c r="T106" s="64">
        <f t="shared" si="6"/>
        <v>-1.0699476112647399</v>
      </c>
      <c r="U106" s="64">
        <f t="shared" si="7"/>
        <v>6.1488285639152425</v>
      </c>
    </row>
    <row r="107" spans="1:21" x14ac:dyDescent="0.2">
      <c r="A107" s="51" t="s">
        <v>45</v>
      </c>
      <c r="B107">
        <v>0</v>
      </c>
      <c r="C107">
        <v>1</v>
      </c>
      <c r="D107">
        <v>1920</v>
      </c>
      <c r="E107">
        <v>1080</v>
      </c>
      <c r="F107">
        <v>1</v>
      </c>
      <c r="G107">
        <v>1500</v>
      </c>
      <c r="H107" s="30">
        <v>40769565</v>
      </c>
      <c r="I107" s="37">
        <v>202.785089</v>
      </c>
      <c r="K107" s="35">
        <v>40769565</v>
      </c>
      <c r="L107" s="38">
        <v>194.41271</v>
      </c>
      <c r="N107" s="32">
        <v>40769565</v>
      </c>
      <c r="O107" s="42">
        <v>207.00648100000001</v>
      </c>
      <c r="Q107" s="49">
        <f t="shared" si="8"/>
        <v>0</v>
      </c>
      <c r="R107" s="49">
        <f t="shared" si="8"/>
        <v>-4.128695576823203</v>
      </c>
      <c r="T107" s="49">
        <f t="shared" si="6"/>
        <v>0</v>
      </c>
      <c r="U107" s="49">
        <f t="shared" si="7"/>
        <v>2.0817072994947909</v>
      </c>
    </row>
    <row r="108" spans="1:21" x14ac:dyDescent="0.2">
      <c r="A108" s="51" t="s">
        <v>45</v>
      </c>
      <c r="B108">
        <v>0</v>
      </c>
      <c r="C108">
        <v>1</v>
      </c>
      <c r="D108">
        <v>1920</v>
      </c>
      <c r="E108">
        <v>1080</v>
      </c>
      <c r="F108">
        <v>1</v>
      </c>
      <c r="G108">
        <v>600</v>
      </c>
      <c r="H108" s="30">
        <v>40769565</v>
      </c>
      <c r="I108" s="37">
        <v>213.25542999999999</v>
      </c>
      <c r="K108" s="35">
        <v>40769565</v>
      </c>
      <c r="L108" s="38">
        <v>197.13702699999999</v>
      </c>
      <c r="N108" s="32">
        <v>40769565</v>
      </c>
      <c r="O108" s="42">
        <v>209.57091</v>
      </c>
      <c r="Q108" s="49">
        <f t="shared" si="8"/>
        <v>0</v>
      </c>
      <c r="R108" s="49">
        <f t="shared" si="8"/>
        <v>-7.5582614707630196</v>
      </c>
      <c r="T108" s="49">
        <f t="shared" si="6"/>
        <v>0</v>
      </c>
      <c r="U108" s="49">
        <f t="shared" si="7"/>
        <v>-1.7277496755885617</v>
      </c>
    </row>
    <row r="109" spans="1:21" x14ac:dyDescent="0.2">
      <c r="A109" s="51" t="s">
        <v>45</v>
      </c>
      <c r="B109">
        <v>0</v>
      </c>
      <c r="C109">
        <v>1</v>
      </c>
      <c r="D109">
        <v>1920</v>
      </c>
      <c r="E109">
        <v>1080</v>
      </c>
      <c r="F109">
        <v>2</v>
      </c>
      <c r="G109">
        <v>1500</v>
      </c>
      <c r="H109" s="30">
        <v>40769565</v>
      </c>
      <c r="I109" s="37">
        <v>199.94717800000001</v>
      </c>
      <c r="K109" s="35">
        <v>40769565</v>
      </c>
      <c r="L109" s="38">
        <v>202.33179699999999</v>
      </c>
      <c r="N109" s="32">
        <v>40769565</v>
      </c>
      <c r="O109" s="42">
        <v>205.34486100000001</v>
      </c>
      <c r="Q109" s="49">
        <f t="shared" si="8"/>
        <v>0</v>
      </c>
      <c r="R109" s="49">
        <f t="shared" si="8"/>
        <v>1.1926244840524762</v>
      </c>
      <c r="T109" s="49">
        <f t="shared" si="6"/>
        <v>0</v>
      </c>
      <c r="U109" s="49">
        <f t="shared" si="7"/>
        <v>2.6995544793335369</v>
      </c>
    </row>
    <row r="110" spans="1:21" x14ac:dyDescent="0.2">
      <c r="A110" s="51" t="s">
        <v>45</v>
      </c>
      <c r="B110">
        <v>0</v>
      </c>
      <c r="C110">
        <v>1</v>
      </c>
      <c r="D110">
        <v>1920</v>
      </c>
      <c r="E110">
        <v>1080</v>
      </c>
      <c r="F110">
        <v>2</v>
      </c>
      <c r="G110">
        <v>600</v>
      </c>
      <c r="H110" s="30">
        <v>40769565</v>
      </c>
      <c r="I110" s="37">
        <v>211.99406500000001</v>
      </c>
      <c r="K110" s="35">
        <v>40769565</v>
      </c>
      <c r="L110" s="38">
        <v>198.45152200000001</v>
      </c>
      <c r="N110" s="32">
        <v>40769565</v>
      </c>
      <c r="O110" s="42">
        <v>205.71582699999999</v>
      </c>
      <c r="Q110" s="49">
        <f t="shared" si="8"/>
        <v>0</v>
      </c>
      <c r="R110" s="49">
        <f t="shared" si="8"/>
        <v>-6.388170819782145</v>
      </c>
      <c r="T110" s="49">
        <f t="shared" si="6"/>
        <v>0</v>
      </c>
      <c r="U110" s="49">
        <f t="shared" si="7"/>
        <v>-2.9615159273444829</v>
      </c>
    </row>
    <row r="111" spans="1:21" x14ac:dyDescent="0.2">
      <c r="A111" s="51" t="s">
        <v>45</v>
      </c>
      <c r="B111">
        <v>0</v>
      </c>
      <c r="C111">
        <v>1</v>
      </c>
      <c r="D111">
        <v>1920</v>
      </c>
      <c r="E111">
        <v>1080</v>
      </c>
      <c r="F111">
        <v>3</v>
      </c>
      <c r="G111">
        <v>1500</v>
      </c>
      <c r="H111" s="30">
        <v>40769565</v>
      </c>
      <c r="I111" s="37">
        <v>211.24649700000001</v>
      </c>
      <c r="K111" s="35">
        <v>40769565</v>
      </c>
      <c r="L111" s="38">
        <v>201.407218</v>
      </c>
      <c r="N111" s="32">
        <v>40769565</v>
      </c>
      <c r="O111" s="42">
        <v>196.69005300000001</v>
      </c>
      <c r="Q111" s="49">
        <f t="shared" si="8"/>
        <v>0</v>
      </c>
      <c r="R111" s="49">
        <f t="shared" si="8"/>
        <v>-4.657724099443886</v>
      </c>
      <c r="T111" s="49">
        <f t="shared" si="6"/>
        <v>0</v>
      </c>
      <c r="U111" s="49">
        <f t="shared" si="7"/>
        <v>-6.8907386426388886</v>
      </c>
    </row>
    <row r="112" spans="1:21" x14ac:dyDescent="0.2">
      <c r="A112" s="51" t="s">
        <v>45</v>
      </c>
      <c r="B112">
        <v>0</v>
      </c>
      <c r="C112">
        <v>1</v>
      </c>
      <c r="D112">
        <v>1920</v>
      </c>
      <c r="E112">
        <v>1080</v>
      </c>
      <c r="F112">
        <v>3</v>
      </c>
      <c r="G112">
        <v>600</v>
      </c>
      <c r="H112" s="30">
        <v>40769565</v>
      </c>
      <c r="I112" s="37">
        <v>206.62312700000001</v>
      </c>
      <c r="K112" s="35">
        <v>40769565</v>
      </c>
      <c r="L112" s="38">
        <v>204.65974700000001</v>
      </c>
      <c r="N112" s="32">
        <v>40769565</v>
      </c>
      <c r="O112" s="42">
        <v>202.467409</v>
      </c>
      <c r="Q112" s="49">
        <f t="shared" si="8"/>
        <v>0</v>
      </c>
      <c r="R112" s="49">
        <f t="shared" si="8"/>
        <v>-0.95022276959345442</v>
      </c>
      <c r="T112" s="49">
        <f t="shared" si="6"/>
        <v>0</v>
      </c>
      <c r="U112" s="49">
        <f t="shared" si="7"/>
        <v>-2.0112550130944475</v>
      </c>
    </row>
    <row r="113" spans="1:21" x14ac:dyDescent="0.2">
      <c r="A113" s="51" t="s">
        <v>45</v>
      </c>
      <c r="B113">
        <v>0</v>
      </c>
      <c r="C113">
        <v>1</v>
      </c>
      <c r="D113">
        <v>1920</v>
      </c>
      <c r="E113">
        <v>1080</v>
      </c>
      <c r="F113">
        <v>4</v>
      </c>
      <c r="G113">
        <v>1500</v>
      </c>
      <c r="H113" s="30">
        <v>40769565</v>
      </c>
      <c r="I113" s="37">
        <v>206.20719800000001</v>
      </c>
      <c r="K113" s="35">
        <v>40769565</v>
      </c>
      <c r="L113" s="38">
        <v>193.158624</v>
      </c>
      <c r="N113" s="32">
        <v>40769565</v>
      </c>
      <c r="O113" s="42">
        <v>200.60997599999999</v>
      </c>
      <c r="Q113" s="49">
        <f t="shared" si="8"/>
        <v>0</v>
      </c>
      <c r="R113" s="49">
        <f t="shared" si="8"/>
        <v>-6.3278945286866284</v>
      </c>
      <c r="T113" s="49">
        <f t="shared" si="6"/>
        <v>0</v>
      </c>
      <c r="U113" s="49">
        <f t="shared" si="7"/>
        <v>-2.7143679048488001</v>
      </c>
    </row>
    <row r="114" spans="1:21" x14ac:dyDescent="0.2">
      <c r="A114" s="51" t="s">
        <v>45</v>
      </c>
      <c r="B114">
        <v>0</v>
      </c>
      <c r="C114">
        <v>1</v>
      </c>
      <c r="D114">
        <v>1920</v>
      </c>
      <c r="E114">
        <v>1080</v>
      </c>
      <c r="F114">
        <v>4</v>
      </c>
      <c r="G114">
        <v>600</v>
      </c>
      <c r="H114" s="30">
        <v>40769565</v>
      </c>
      <c r="I114" s="37">
        <v>206.381598</v>
      </c>
      <c r="K114" s="35">
        <v>40769565</v>
      </c>
      <c r="L114" s="38">
        <v>194.38982300000001</v>
      </c>
      <c r="N114" s="32">
        <v>40769565</v>
      </c>
      <c r="O114" s="42">
        <v>196.88209499999999</v>
      </c>
      <c r="Q114" s="49">
        <f t="shared" si="8"/>
        <v>0</v>
      </c>
      <c r="R114" s="49">
        <f t="shared" si="8"/>
        <v>-5.8104865531664256</v>
      </c>
      <c r="T114" s="49">
        <f t="shared" si="6"/>
        <v>0</v>
      </c>
      <c r="U114" s="49">
        <f t="shared" si="7"/>
        <v>-4.6028827628323743</v>
      </c>
    </row>
    <row r="115" spans="1:21" x14ac:dyDescent="0.2">
      <c r="A115" s="51" t="s">
        <v>45</v>
      </c>
      <c r="B115">
        <v>1</v>
      </c>
      <c r="C115">
        <v>4</v>
      </c>
      <c r="D115">
        <v>1920</v>
      </c>
      <c r="E115">
        <v>1080</v>
      </c>
      <c r="F115">
        <v>1</v>
      </c>
      <c r="G115">
        <v>1500</v>
      </c>
      <c r="H115" s="30">
        <v>40791765</v>
      </c>
      <c r="I115" s="37">
        <v>201.24325200000001</v>
      </c>
      <c r="K115" s="35">
        <v>40791765</v>
      </c>
      <c r="L115" s="38">
        <v>202.26502400000001</v>
      </c>
      <c r="N115" s="32">
        <v>40791765</v>
      </c>
      <c r="O115" s="42">
        <v>198.19966199999999</v>
      </c>
      <c r="Q115" s="49">
        <f t="shared" si="8"/>
        <v>0</v>
      </c>
      <c r="R115" s="49">
        <f t="shared" si="8"/>
        <v>0.50772981943265283</v>
      </c>
      <c r="T115" s="49">
        <f t="shared" si="6"/>
        <v>0</v>
      </c>
      <c r="U115" s="49">
        <f t="shared" si="7"/>
        <v>-1.512393568356778</v>
      </c>
    </row>
    <row r="116" spans="1:21" x14ac:dyDescent="0.2">
      <c r="A116" s="51" t="s">
        <v>45</v>
      </c>
      <c r="B116">
        <v>1</v>
      </c>
      <c r="C116">
        <v>4</v>
      </c>
      <c r="D116">
        <v>1920</v>
      </c>
      <c r="E116">
        <v>1080</v>
      </c>
      <c r="F116">
        <v>1</v>
      </c>
      <c r="G116">
        <v>600</v>
      </c>
      <c r="H116" s="30">
        <v>40791765</v>
      </c>
      <c r="I116" s="37">
        <v>212.509795</v>
      </c>
      <c r="K116" s="35">
        <v>40791765</v>
      </c>
      <c r="L116" s="38">
        <v>199.72505000000001</v>
      </c>
      <c r="N116" s="32">
        <v>40791765</v>
      </c>
      <c r="O116" s="42">
        <v>188.85567699999999</v>
      </c>
      <c r="Q116" s="49">
        <f t="shared" si="8"/>
        <v>0</v>
      </c>
      <c r="R116" s="49">
        <f t="shared" si="8"/>
        <v>-6.0160732826456247</v>
      </c>
      <c r="T116" s="49">
        <f t="shared" si="6"/>
        <v>0</v>
      </c>
      <c r="U116" s="49">
        <f t="shared" si="7"/>
        <v>-11.130836580967955</v>
      </c>
    </row>
    <row r="117" spans="1:21" x14ac:dyDescent="0.2">
      <c r="A117" s="51" t="s">
        <v>45</v>
      </c>
      <c r="B117">
        <v>1</v>
      </c>
      <c r="C117">
        <v>4</v>
      </c>
      <c r="D117">
        <v>1920</v>
      </c>
      <c r="E117">
        <v>1080</v>
      </c>
      <c r="F117">
        <v>2</v>
      </c>
      <c r="G117">
        <v>1500</v>
      </c>
      <c r="H117" s="30">
        <v>53334213</v>
      </c>
      <c r="I117" s="37">
        <v>297.74949199999998</v>
      </c>
      <c r="K117" s="35">
        <v>53334213</v>
      </c>
      <c r="L117" s="38">
        <v>290.07887899999997</v>
      </c>
      <c r="N117" s="32">
        <v>53334213</v>
      </c>
      <c r="O117" s="42">
        <v>278.07462800000002</v>
      </c>
      <c r="Q117" s="49">
        <f t="shared" si="8"/>
        <v>0</v>
      </c>
      <c r="R117" s="49">
        <f t="shared" si="8"/>
        <v>-2.5761968386498553</v>
      </c>
      <c r="T117" s="49">
        <f t="shared" si="6"/>
        <v>0</v>
      </c>
      <c r="U117" s="49">
        <f t="shared" si="7"/>
        <v>-6.6078581252457553</v>
      </c>
    </row>
    <row r="118" spans="1:21" x14ac:dyDescent="0.2">
      <c r="A118" s="51" t="s">
        <v>45</v>
      </c>
      <c r="B118">
        <v>1</v>
      </c>
      <c r="C118">
        <v>4</v>
      </c>
      <c r="D118">
        <v>1920</v>
      </c>
      <c r="E118">
        <v>1080</v>
      </c>
      <c r="F118">
        <v>2</v>
      </c>
      <c r="G118">
        <v>600</v>
      </c>
      <c r="H118" s="30">
        <v>53334213</v>
      </c>
      <c r="I118" s="37">
        <v>299.56093600000003</v>
      </c>
      <c r="K118" s="35">
        <v>53334213</v>
      </c>
      <c r="L118" s="38">
        <v>293.768778</v>
      </c>
      <c r="N118" s="32">
        <v>53334213</v>
      </c>
      <c r="O118" s="42">
        <v>288.37815000000001</v>
      </c>
      <c r="Q118" s="49">
        <f t="shared" si="8"/>
        <v>0</v>
      </c>
      <c r="R118" s="49">
        <f t="shared" si="8"/>
        <v>-1.9335491727800012</v>
      </c>
      <c r="T118" s="49">
        <f t="shared" si="6"/>
        <v>0</v>
      </c>
      <c r="U118" s="49">
        <f t="shared" si="7"/>
        <v>-3.7330588391538542</v>
      </c>
    </row>
    <row r="119" spans="1:21" x14ac:dyDescent="0.2">
      <c r="A119" s="51" t="s">
        <v>45</v>
      </c>
      <c r="B119">
        <v>1</v>
      </c>
      <c r="C119">
        <v>4</v>
      </c>
      <c r="D119">
        <v>1920</v>
      </c>
      <c r="E119">
        <v>1080</v>
      </c>
      <c r="F119">
        <v>3</v>
      </c>
      <c r="G119">
        <v>1500</v>
      </c>
      <c r="H119" s="30">
        <v>56468744</v>
      </c>
      <c r="I119" s="37">
        <v>350.69157100000001</v>
      </c>
      <c r="K119" s="35">
        <v>56468744</v>
      </c>
      <c r="L119" s="38">
        <v>335.39699000000002</v>
      </c>
      <c r="N119" s="32">
        <v>56468744</v>
      </c>
      <c r="O119" s="42">
        <v>317.16107699999998</v>
      </c>
      <c r="Q119" s="49">
        <f t="shared" si="8"/>
        <v>0</v>
      </c>
      <c r="R119" s="49">
        <f t="shared" si="8"/>
        <v>-4.3612627917994624</v>
      </c>
      <c r="T119" s="49">
        <f t="shared" si="6"/>
        <v>0</v>
      </c>
      <c r="U119" s="49">
        <f t="shared" si="7"/>
        <v>-9.5612489072342246</v>
      </c>
    </row>
    <row r="120" spans="1:21" x14ac:dyDescent="0.2">
      <c r="A120" s="51" t="s">
        <v>45</v>
      </c>
      <c r="B120">
        <v>1</v>
      </c>
      <c r="C120">
        <v>4</v>
      </c>
      <c r="D120">
        <v>1920</v>
      </c>
      <c r="E120">
        <v>1080</v>
      </c>
      <c r="F120">
        <v>3</v>
      </c>
      <c r="G120">
        <v>600</v>
      </c>
      <c r="H120" s="30">
        <v>56468744</v>
      </c>
      <c r="I120" s="37">
        <v>340.76253700000001</v>
      </c>
      <c r="K120" s="35">
        <v>56468744</v>
      </c>
      <c r="L120" s="38">
        <v>335.62678299999999</v>
      </c>
      <c r="N120" s="32">
        <v>56468744</v>
      </c>
      <c r="O120" s="42">
        <v>347.140399</v>
      </c>
      <c r="Q120" s="49">
        <f t="shared" si="8"/>
        <v>0</v>
      </c>
      <c r="R120" s="49">
        <f t="shared" si="8"/>
        <v>-1.5071357447958018</v>
      </c>
      <c r="T120" s="49">
        <f t="shared" si="6"/>
        <v>0</v>
      </c>
      <c r="U120" s="49">
        <f t="shared" si="7"/>
        <v>1.8716441238374726</v>
      </c>
    </row>
    <row r="121" spans="1:21" x14ac:dyDescent="0.2">
      <c r="A121" s="51" t="s">
        <v>45</v>
      </c>
      <c r="B121">
        <v>1</v>
      </c>
      <c r="C121">
        <v>4</v>
      </c>
      <c r="D121">
        <v>1920</v>
      </c>
      <c r="E121">
        <v>1080</v>
      </c>
      <c r="F121">
        <v>4</v>
      </c>
      <c r="G121">
        <v>1500</v>
      </c>
      <c r="H121" s="30">
        <v>59603275</v>
      </c>
      <c r="I121" s="37">
        <v>412.66365400000001</v>
      </c>
      <c r="K121" s="35">
        <v>59603275</v>
      </c>
      <c r="L121" s="38">
        <v>414.961409</v>
      </c>
      <c r="N121" s="32">
        <v>59603275</v>
      </c>
      <c r="O121" s="42">
        <v>374.69931700000001</v>
      </c>
      <c r="Q121" s="49">
        <f t="shared" si="8"/>
        <v>0</v>
      </c>
      <c r="R121" s="49">
        <f t="shared" si="8"/>
        <v>0.55681060779828095</v>
      </c>
      <c r="T121" s="49">
        <f t="shared" si="6"/>
        <v>0</v>
      </c>
      <c r="U121" s="49">
        <f t="shared" si="7"/>
        <v>-9.199825725383608</v>
      </c>
    </row>
    <row r="122" spans="1:21" x14ac:dyDescent="0.2">
      <c r="A122" s="51" t="s">
        <v>45</v>
      </c>
      <c r="B122">
        <v>1</v>
      </c>
      <c r="C122">
        <v>4</v>
      </c>
      <c r="D122">
        <v>1920</v>
      </c>
      <c r="E122">
        <v>1080</v>
      </c>
      <c r="F122">
        <v>4</v>
      </c>
      <c r="G122">
        <v>600</v>
      </c>
      <c r="H122" s="30">
        <v>59603275</v>
      </c>
      <c r="I122" s="37">
        <v>419.86117000000002</v>
      </c>
      <c r="K122" s="35">
        <v>59603275</v>
      </c>
      <c r="L122" s="38">
        <v>416.89362499999999</v>
      </c>
      <c r="N122" s="32">
        <v>59603275</v>
      </c>
      <c r="O122" s="42">
        <v>403.72320300000001</v>
      </c>
      <c r="Q122" s="49">
        <f t="shared" si="8"/>
        <v>0</v>
      </c>
      <c r="R122" s="49">
        <f t="shared" si="8"/>
        <v>-0.70679196173345327</v>
      </c>
      <c r="T122" s="49">
        <f t="shared" si="6"/>
        <v>0</v>
      </c>
      <c r="U122" s="49">
        <f t="shared" si="7"/>
        <v>-3.843643602479363</v>
      </c>
    </row>
    <row r="123" spans="1:21" x14ac:dyDescent="0.2">
      <c r="A123" s="51" t="s">
        <v>45</v>
      </c>
      <c r="B123">
        <v>2</v>
      </c>
      <c r="C123">
        <v>4</v>
      </c>
      <c r="D123">
        <v>1920</v>
      </c>
      <c r="E123">
        <v>1080</v>
      </c>
      <c r="F123">
        <v>1</v>
      </c>
      <c r="G123">
        <v>1500</v>
      </c>
      <c r="H123" s="30">
        <v>40776965</v>
      </c>
      <c r="I123" s="37">
        <v>198.05525600000001</v>
      </c>
      <c r="K123" s="35">
        <v>40776965</v>
      </c>
      <c r="L123" s="38">
        <v>188.31986599999999</v>
      </c>
      <c r="N123" s="32">
        <v>40776965</v>
      </c>
      <c r="O123" s="42">
        <v>198.747432</v>
      </c>
      <c r="Q123" s="49">
        <f t="shared" si="8"/>
        <v>0</v>
      </c>
      <c r="R123" s="49">
        <f t="shared" si="8"/>
        <v>-4.9154918665728431</v>
      </c>
      <c r="T123" s="49">
        <f t="shared" si="6"/>
        <v>0</v>
      </c>
      <c r="U123" s="49">
        <f t="shared" si="7"/>
        <v>0.34948630699302885</v>
      </c>
    </row>
    <row r="124" spans="1:21" x14ac:dyDescent="0.2">
      <c r="A124" s="51" t="s">
        <v>45</v>
      </c>
      <c r="B124">
        <v>2</v>
      </c>
      <c r="C124">
        <v>4</v>
      </c>
      <c r="D124">
        <v>1920</v>
      </c>
      <c r="E124">
        <v>1080</v>
      </c>
      <c r="F124">
        <v>1</v>
      </c>
      <c r="G124">
        <v>600</v>
      </c>
      <c r="H124" s="30">
        <v>40776965</v>
      </c>
      <c r="I124" s="37">
        <v>216.64644999999999</v>
      </c>
      <c r="K124" s="35">
        <v>40776965</v>
      </c>
      <c r="L124" s="38">
        <v>207.18365900000001</v>
      </c>
      <c r="N124" s="32">
        <v>40776965</v>
      </c>
      <c r="O124" s="42">
        <v>196.834575</v>
      </c>
      <c r="Q124" s="49">
        <f t="shared" si="8"/>
        <v>0</v>
      </c>
      <c r="R124" s="49">
        <f t="shared" si="8"/>
        <v>-4.3678495539622189</v>
      </c>
      <c r="T124" s="49">
        <f t="shared" si="6"/>
        <v>0</v>
      </c>
      <c r="U124" s="49">
        <f t="shared" si="7"/>
        <v>-9.1447955874651949</v>
      </c>
    </row>
    <row r="125" spans="1:21" x14ac:dyDescent="0.2">
      <c r="A125" s="51" t="s">
        <v>45</v>
      </c>
      <c r="B125">
        <v>2</v>
      </c>
      <c r="C125">
        <v>4</v>
      </c>
      <c r="D125">
        <v>1920</v>
      </c>
      <c r="E125">
        <v>1080</v>
      </c>
      <c r="F125">
        <v>2</v>
      </c>
      <c r="G125">
        <v>1500</v>
      </c>
      <c r="H125" s="30">
        <v>53317663</v>
      </c>
      <c r="I125" s="37">
        <v>227.098602</v>
      </c>
      <c r="K125" s="35">
        <v>53317663</v>
      </c>
      <c r="L125" s="38">
        <v>229.632239</v>
      </c>
      <c r="N125" s="32">
        <v>53317663</v>
      </c>
      <c r="O125" s="42">
        <v>225.66061099999999</v>
      </c>
      <c r="Q125" s="49">
        <f t="shared" si="8"/>
        <v>0</v>
      </c>
      <c r="R125" s="49">
        <f t="shared" si="8"/>
        <v>1.1156550404480248</v>
      </c>
      <c r="T125" s="49">
        <f t="shared" si="6"/>
        <v>0</v>
      </c>
      <c r="U125" s="49">
        <f t="shared" si="7"/>
        <v>-0.63320116783458269</v>
      </c>
    </row>
    <row r="126" spans="1:21" x14ac:dyDescent="0.2">
      <c r="A126" s="51" t="s">
        <v>45</v>
      </c>
      <c r="B126">
        <v>2</v>
      </c>
      <c r="C126">
        <v>4</v>
      </c>
      <c r="D126">
        <v>1920</v>
      </c>
      <c r="E126">
        <v>1080</v>
      </c>
      <c r="F126">
        <v>2</v>
      </c>
      <c r="G126">
        <v>600</v>
      </c>
      <c r="H126" s="30">
        <v>53317663</v>
      </c>
      <c r="I126" s="37">
        <v>223.100255</v>
      </c>
      <c r="K126" s="35">
        <v>53317663</v>
      </c>
      <c r="L126" s="38">
        <v>228.41074</v>
      </c>
      <c r="N126" s="32">
        <v>53317663</v>
      </c>
      <c r="O126" s="42">
        <v>223.35728700000001</v>
      </c>
      <c r="Q126" s="49">
        <f t="shared" si="8"/>
        <v>0</v>
      </c>
      <c r="R126" s="49">
        <f t="shared" si="8"/>
        <v>2.380313281130046</v>
      </c>
      <c r="T126" s="49">
        <f t="shared" si="6"/>
        <v>0</v>
      </c>
      <c r="U126" s="49">
        <f t="shared" si="7"/>
        <v>0.11520919149106731</v>
      </c>
    </row>
    <row r="127" spans="1:21" x14ac:dyDescent="0.2">
      <c r="A127" s="51" t="s">
        <v>45</v>
      </c>
      <c r="B127">
        <v>2</v>
      </c>
      <c r="C127">
        <v>4</v>
      </c>
      <c r="D127">
        <v>1920</v>
      </c>
      <c r="E127">
        <v>1080</v>
      </c>
      <c r="F127">
        <v>3</v>
      </c>
      <c r="G127">
        <v>1500</v>
      </c>
      <c r="H127" s="30">
        <v>53317663</v>
      </c>
      <c r="I127" s="37">
        <v>229.50253699999999</v>
      </c>
      <c r="K127" s="35">
        <v>53317663</v>
      </c>
      <c r="L127" s="38">
        <v>228.227631</v>
      </c>
      <c r="N127" s="32">
        <v>53317663</v>
      </c>
      <c r="O127" s="42">
        <v>224.11432600000001</v>
      </c>
      <c r="Q127" s="49">
        <f t="shared" si="8"/>
        <v>0</v>
      </c>
      <c r="R127" s="49">
        <f t="shared" si="8"/>
        <v>-0.55550845610041655</v>
      </c>
      <c r="T127" s="49">
        <f t="shared" si="6"/>
        <v>0</v>
      </c>
      <c r="U127" s="49">
        <f t="shared" si="7"/>
        <v>-2.3477784038613851</v>
      </c>
    </row>
    <row r="128" spans="1:21" x14ac:dyDescent="0.2">
      <c r="A128" s="51" t="s">
        <v>45</v>
      </c>
      <c r="B128">
        <v>2</v>
      </c>
      <c r="C128">
        <v>4</v>
      </c>
      <c r="D128">
        <v>1920</v>
      </c>
      <c r="E128">
        <v>1080</v>
      </c>
      <c r="F128">
        <v>3</v>
      </c>
      <c r="G128">
        <v>600</v>
      </c>
      <c r="H128" s="30">
        <v>53317663</v>
      </c>
      <c r="I128" s="37">
        <v>228.342781</v>
      </c>
      <c r="K128" s="35">
        <v>53317663</v>
      </c>
      <c r="L128" s="38">
        <v>229.39591899999999</v>
      </c>
      <c r="N128" s="32">
        <v>53317663</v>
      </c>
      <c r="O128" s="42">
        <v>220.77757600000001</v>
      </c>
      <c r="Q128" s="49">
        <f t="shared" si="8"/>
        <v>0</v>
      </c>
      <c r="R128" s="49">
        <f t="shared" si="8"/>
        <v>0.46120923787820117</v>
      </c>
      <c r="T128" s="49">
        <f t="shared" si="6"/>
        <v>0</v>
      </c>
      <c r="U128" s="49">
        <f t="shared" si="7"/>
        <v>-3.3130913825561192</v>
      </c>
    </row>
    <row r="129" spans="1:21" x14ac:dyDescent="0.2">
      <c r="A129" s="51" t="s">
        <v>45</v>
      </c>
      <c r="B129">
        <v>2</v>
      </c>
      <c r="C129">
        <v>4</v>
      </c>
      <c r="D129">
        <v>1920</v>
      </c>
      <c r="E129">
        <v>1080</v>
      </c>
      <c r="F129">
        <v>4</v>
      </c>
      <c r="G129">
        <v>1500</v>
      </c>
      <c r="H129" s="30">
        <v>53317663</v>
      </c>
      <c r="I129" s="37">
        <v>230.04225099999999</v>
      </c>
      <c r="K129" s="35">
        <v>53317663</v>
      </c>
      <c r="L129" s="38">
        <v>229.746599</v>
      </c>
      <c r="N129" s="32">
        <v>53317663</v>
      </c>
      <c r="O129" s="42">
        <v>225.51482899999999</v>
      </c>
      <c r="Q129" s="49">
        <f t="shared" si="8"/>
        <v>0</v>
      </c>
      <c r="R129" s="49">
        <f t="shared" si="8"/>
        <v>-0.12852073856640789</v>
      </c>
      <c r="T129" s="49">
        <f t="shared" si="6"/>
        <v>0</v>
      </c>
      <c r="U129" s="49">
        <f t="shared" si="7"/>
        <v>-1.9680828110137043</v>
      </c>
    </row>
    <row r="130" spans="1:21" x14ac:dyDescent="0.2">
      <c r="A130" s="51" t="s">
        <v>45</v>
      </c>
      <c r="B130">
        <v>2</v>
      </c>
      <c r="C130">
        <v>4</v>
      </c>
      <c r="D130">
        <v>1920</v>
      </c>
      <c r="E130">
        <v>1080</v>
      </c>
      <c r="F130">
        <v>4</v>
      </c>
      <c r="G130">
        <v>600</v>
      </c>
      <c r="H130" s="30">
        <v>53317663</v>
      </c>
      <c r="I130" s="37">
        <v>219.33689899999999</v>
      </c>
      <c r="K130" s="35">
        <v>53317663</v>
      </c>
      <c r="L130" s="38">
        <v>228.83081999999999</v>
      </c>
      <c r="N130" s="32">
        <v>53317663</v>
      </c>
      <c r="O130" s="42">
        <v>228.08374699999999</v>
      </c>
      <c r="Q130" s="49">
        <f t="shared" si="8"/>
        <v>0</v>
      </c>
      <c r="R130" s="49">
        <f t="shared" si="8"/>
        <v>4.3284650431754308</v>
      </c>
      <c r="T130" s="49">
        <f t="shared" si="6"/>
        <v>0</v>
      </c>
      <c r="U130" s="49">
        <f t="shared" si="7"/>
        <v>3.9878597900666044</v>
      </c>
    </row>
    <row r="131" spans="1:21" s="4" customFormat="1" x14ac:dyDescent="0.2">
      <c r="A131" s="59" t="s">
        <v>45</v>
      </c>
      <c r="B131" s="4">
        <v>3</v>
      </c>
      <c r="C131" s="4">
        <v>0</v>
      </c>
      <c r="D131" s="4">
        <v>1920</v>
      </c>
      <c r="E131" s="4">
        <v>1080</v>
      </c>
      <c r="F131" s="4">
        <v>1</v>
      </c>
      <c r="G131" s="4">
        <v>1500</v>
      </c>
      <c r="H131" s="60">
        <v>41021165</v>
      </c>
      <c r="I131" s="61">
        <v>190.59473</v>
      </c>
      <c r="K131" s="62">
        <v>41021165</v>
      </c>
      <c r="L131" s="65">
        <v>212.96456800000001</v>
      </c>
      <c r="M131" s="61"/>
      <c r="N131" s="63">
        <v>41021165</v>
      </c>
      <c r="O131" s="66">
        <v>192.35269299999999</v>
      </c>
      <c r="Q131" s="64">
        <f t="shared" si="8"/>
        <v>0</v>
      </c>
      <c r="R131" s="64">
        <f t="shared" si="8"/>
        <v>11.7368607201259</v>
      </c>
      <c r="T131" s="64">
        <f t="shared" si="6"/>
        <v>0</v>
      </c>
      <c r="U131" s="64">
        <f t="shared" si="7"/>
        <v>0.92235656253454101</v>
      </c>
    </row>
    <row r="132" spans="1:21" s="4" customFormat="1" x14ac:dyDescent="0.2">
      <c r="A132" s="59" t="s">
        <v>45</v>
      </c>
      <c r="B132" s="4">
        <v>3</v>
      </c>
      <c r="C132" s="4">
        <v>0</v>
      </c>
      <c r="D132" s="4">
        <v>1920</v>
      </c>
      <c r="E132" s="4">
        <v>1080</v>
      </c>
      <c r="F132" s="4">
        <v>1</v>
      </c>
      <c r="G132" s="4">
        <v>600</v>
      </c>
      <c r="H132" s="60">
        <v>41338787</v>
      </c>
      <c r="I132" s="61">
        <v>202.96160599999999</v>
      </c>
      <c r="K132" s="62">
        <v>41338787</v>
      </c>
      <c r="L132" s="65">
        <v>215.85746900000001</v>
      </c>
      <c r="M132" s="61"/>
      <c r="N132" s="63">
        <v>41338787</v>
      </c>
      <c r="O132" s="66">
        <v>195.21704</v>
      </c>
      <c r="Q132" s="64">
        <f t="shared" si="8"/>
        <v>0</v>
      </c>
      <c r="R132" s="64">
        <f t="shared" si="8"/>
        <v>6.3538435934528525</v>
      </c>
      <c r="T132" s="64">
        <f t="shared" si="6"/>
        <v>0</v>
      </c>
      <c r="U132" s="64">
        <f t="shared" si="7"/>
        <v>-3.8157788325738773</v>
      </c>
    </row>
    <row r="133" spans="1:21" s="4" customFormat="1" x14ac:dyDescent="0.2">
      <c r="A133" s="59" t="s">
        <v>45</v>
      </c>
      <c r="B133" s="4">
        <v>3</v>
      </c>
      <c r="C133" s="4">
        <v>0</v>
      </c>
      <c r="D133" s="4">
        <v>1920</v>
      </c>
      <c r="E133" s="4">
        <v>1080</v>
      </c>
      <c r="F133" s="4">
        <v>2</v>
      </c>
      <c r="G133" s="4">
        <v>1500</v>
      </c>
      <c r="H133" s="60">
        <v>53778048</v>
      </c>
      <c r="I133" s="61">
        <v>291.012721</v>
      </c>
      <c r="K133" s="62">
        <v>53778048</v>
      </c>
      <c r="L133" s="65">
        <v>289.96402999999998</v>
      </c>
      <c r="M133" s="61"/>
      <c r="N133" s="63">
        <v>53778048</v>
      </c>
      <c r="O133" s="66">
        <v>274.87366600000001</v>
      </c>
      <c r="Q133" s="64">
        <f t="shared" si="8"/>
        <v>0</v>
      </c>
      <c r="R133" s="64">
        <f t="shared" si="8"/>
        <v>-0.36035916106912019</v>
      </c>
      <c r="T133" s="64">
        <f t="shared" si="6"/>
        <v>0</v>
      </c>
      <c r="U133" s="64">
        <f t="shared" si="7"/>
        <v>-5.5458245758266989</v>
      </c>
    </row>
    <row r="134" spans="1:21" s="4" customFormat="1" x14ac:dyDescent="0.2">
      <c r="A134" s="59" t="s">
        <v>45</v>
      </c>
      <c r="B134" s="4">
        <v>3</v>
      </c>
      <c r="C134" s="4">
        <v>0</v>
      </c>
      <c r="D134" s="4">
        <v>1920</v>
      </c>
      <c r="E134" s="4">
        <v>1080</v>
      </c>
      <c r="F134" s="4">
        <v>2</v>
      </c>
      <c r="G134" s="4">
        <v>600</v>
      </c>
      <c r="H134" s="60">
        <v>61754853</v>
      </c>
      <c r="I134" s="61">
        <v>283.32556299999999</v>
      </c>
      <c r="K134" s="62">
        <v>58353327</v>
      </c>
      <c r="L134" s="65">
        <v>299.758984</v>
      </c>
      <c r="M134" s="61"/>
      <c r="N134" s="63">
        <v>57978757</v>
      </c>
      <c r="O134" s="66">
        <v>291.69271300000003</v>
      </c>
      <c r="Q134" s="64">
        <f>(K134-H134)/H134*100</f>
        <v>-5.5081112410712079</v>
      </c>
      <c r="R134" s="64">
        <f t="shared" si="8"/>
        <v>5.8001900096815513</v>
      </c>
      <c r="T134" s="64">
        <f t="shared" si="6"/>
        <v>-6.114654665277885</v>
      </c>
      <c r="U134" s="64">
        <f t="shared" si="7"/>
        <v>2.9531927551486197</v>
      </c>
    </row>
    <row r="135" spans="1:21" s="4" customFormat="1" x14ac:dyDescent="0.2">
      <c r="A135" s="59" t="s">
        <v>45</v>
      </c>
      <c r="B135" s="4">
        <v>3</v>
      </c>
      <c r="C135" s="4">
        <v>0</v>
      </c>
      <c r="D135" s="4">
        <v>1920</v>
      </c>
      <c r="E135" s="4">
        <v>1080</v>
      </c>
      <c r="F135" s="4">
        <v>3</v>
      </c>
      <c r="G135" s="4">
        <v>1500</v>
      </c>
      <c r="H135" s="60">
        <v>56912654</v>
      </c>
      <c r="I135" s="61">
        <v>345.34764100000001</v>
      </c>
      <c r="K135" s="62">
        <v>56912654</v>
      </c>
      <c r="L135" s="65">
        <v>355.09625899999998</v>
      </c>
      <c r="M135" s="61"/>
      <c r="N135" s="63">
        <v>56912654</v>
      </c>
      <c r="O135" s="66">
        <v>347.38991600000003</v>
      </c>
      <c r="Q135" s="64">
        <f t="shared" si="8"/>
        <v>0</v>
      </c>
      <c r="R135" s="64">
        <f t="shared" si="8"/>
        <v>2.8228419258262618</v>
      </c>
      <c r="T135" s="64">
        <f t="shared" si="6"/>
        <v>0</v>
      </c>
      <c r="U135" s="64">
        <f t="shared" si="7"/>
        <v>0.59136787327874574</v>
      </c>
    </row>
    <row r="136" spans="1:21" s="4" customFormat="1" x14ac:dyDescent="0.2">
      <c r="A136" s="59" t="s">
        <v>45</v>
      </c>
      <c r="B136" s="4">
        <v>3</v>
      </c>
      <c r="C136" s="4">
        <v>0</v>
      </c>
      <c r="D136" s="4">
        <v>1920</v>
      </c>
      <c r="E136" s="4">
        <v>1080</v>
      </c>
      <c r="F136" s="4">
        <v>3</v>
      </c>
      <c r="G136" s="4">
        <v>600</v>
      </c>
      <c r="H136" s="60">
        <v>63188066</v>
      </c>
      <c r="I136" s="61">
        <v>357.03140200000001</v>
      </c>
      <c r="K136" s="62">
        <v>65075019</v>
      </c>
      <c r="L136" s="65">
        <v>353.02337799999998</v>
      </c>
      <c r="M136" s="61"/>
      <c r="N136" s="63">
        <v>62230821</v>
      </c>
      <c r="O136" s="66">
        <v>346.16499499999998</v>
      </c>
      <c r="Q136" s="64">
        <f t="shared" si="8"/>
        <v>2.9862490173381788</v>
      </c>
      <c r="R136" s="64">
        <f t="shared" si="8"/>
        <v>-1.1225970538020167</v>
      </c>
      <c r="T136" s="64">
        <f t="shared" si="6"/>
        <v>-1.514914224467639</v>
      </c>
      <c r="U136" s="64">
        <f t="shared" si="7"/>
        <v>-3.0435437720965615</v>
      </c>
    </row>
    <row r="137" spans="1:21" s="4" customFormat="1" x14ac:dyDescent="0.2">
      <c r="A137" s="59" t="s">
        <v>45</v>
      </c>
      <c r="B137" s="4">
        <v>3</v>
      </c>
      <c r="C137" s="4">
        <v>0</v>
      </c>
      <c r="D137" s="4">
        <v>1920</v>
      </c>
      <c r="E137" s="4">
        <v>1080</v>
      </c>
      <c r="F137" s="4">
        <v>4</v>
      </c>
      <c r="G137" s="4">
        <v>1500</v>
      </c>
      <c r="H137" s="60">
        <v>60811820</v>
      </c>
      <c r="I137" s="61">
        <v>372.20263599999998</v>
      </c>
      <c r="K137" s="62">
        <v>60624535</v>
      </c>
      <c r="L137" s="65">
        <v>391.78419000000002</v>
      </c>
      <c r="M137" s="61"/>
      <c r="N137" s="63">
        <v>60624535</v>
      </c>
      <c r="O137" s="66">
        <v>359.40715399999999</v>
      </c>
      <c r="Q137" s="64">
        <f t="shared" si="8"/>
        <v>-0.30797466676708574</v>
      </c>
      <c r="R137" s="64">
        <f t="shared" si="8"/>
        <v>5.260992831872378</v>
      </c>
      <c r="T137" s="64">
        <f t="shared" si="6"/>
        <v>-0.30797466676708574</v>
      </c>
      <c r="U137" s="64">
        <f t="shared" si="7"/>
        <v>-3.437773073697413</v>
      </c>
    </row>
    <row r="138" spans="1:21" s="4" customFormat="1" x14ac:dyDescent="0.2">
      <c r="A138" s="59" t="s">
        <v>45</v>
      </c>
      <c r="B138" s="4">
        <v>3</v>
      </c>
      <c r="C138" s="4">
        <v>0</v>
      </c>
      <c r="D138" s="4">
        <v>1920</v>
      </c>
      <c r="E138" s="4">
        <v>1080</v>
      </c>
      <c r="F138" s="4">
        <v>4</v>
      </c>
      <c r="G138" s="4">
        <v>600</v>
      </c>
      <c r="H138" s="60">
        <v>75268470</v>
      </c>
      <c r="I138" s="61">
        <v>386.66605700000002</v>
      </c>
      <c r="K138" s="62">
        <v>67488277</v>
      </c>
      <c r="L138" s="65">
        <v>399.88686100000001</v>
      </c>
      <c r="M138" s="61"/>
      <c r="N138" s="63">
        <v>74173029</v>
      </c>
      <c r="O138" s="66">
        <v>349.01384400000001</v>
      </c>
      <c r="Q138" s="64">
        <f t="shared" si="8"/>
        <v>-10.336589809783565</v>
      </c>
      <c r="R138" s="64">
        <f t="shared" si="8"/>
        <v>3.4191788393776665</v>
      </c>
      <c r="T138" s="64">
        <f t="shared" si="6"/>
        <v>-1.455378327738029</v>
      </c>
      <c r="U138" s="64">
        <f t="shared" si="7"/>
        <v>-9.7376566467017334</v>
      </c>
    </row>
    <row r="139" spans="1:21" x14ac:dyDescent="0.2">
      <c r="A139" s="51" t="s">
        <v>49</v>
      </c>
      <c r="B139">
        <v>0</v>
      </c>
      <c r="C139">
        <v>1</v>
      </c>
      <c r="D139">
        <v>2880</v>
      </c>
      <c r="E139">
        <v>1800</v>
      </c>
      <c r="F139">
        <v>1</v>
      </c>
      <c r="G139">
        <v>1500</v>
      </c>
      <c r="H139" s="30">
        <v>98919565</v>
      </c>
      <c r="I139" s="37">
        <v>80.115030000000004</v>
      </c>
      <c r="K139" s="35">
        <v>98919565</v>
      </c>
      <c r="L139" s="38">
        <v>88.319500000000005</v>
      </c>
      <c r="N139" s="32">
        <v>98919565</v>
      </c>
      <c r="O139" s="42">
        <v>84.939211999999998</v>
      </c>
      <c r="Q139" s="49">
        <f t="shared" si="8"/>
        <v>0</v>
      </c>
      <c r="R139" s="49">
        <f t="shared" si="8"/>
        <v>10.240862419947918</v>
      </c>
      <c r="T139" s="49">
        <f t="shared" si="6"/>
        <v>0</v>
      </c>
      <c r="U139" s="49">
        <f t="shared" si="7"/>
        <v>6.0215692361345843</v>
      </c>
    </row>
    <row r="140" spans="1:21" x14ac:dyDescent="0.2">
      <c r="A140" s="51" t="s">
        <v>49</v>
      </c>
      <c r="B140">
        <v>0</v>
      </c>
      <c r="C140">
        <v>1</v>
      </c>
      <c r="D140">
        <v>2880</v>
      </c>
      <c r="E140">
        <v>1800</v>
      </c>
      <c r="F140">
        <v>1</v>
      </c>
      <c r="G140">
        <v>600</v>
      </c>
      <c r="H140" s="30">
        <v>98919565</v>
      </c>
      <c r="I140" s="37">
        <v>79.430070999999998</v>
      </c>
      <c r="K140" s="35">
        <v>98919565</v>
      </c>
      <c r="L140" s="38">
        <v>90.179129000000003</v>
      </c>
      <c r="N140" s="32">
        <v>98919565</v>
      </c>
      <c r="O140" s="42">
        <v>85.839449000000002</v>
      </c>
      <c r="Q140" s="49">
        <f t="shared" si="8"/>
        <v>0</v>
      </c>
      <c r="R140" s="49">
        <f t="shared" si="8"/>
        <v>13.532731199497485</v>
      </c>
      <c r="T140" s="49">
        <f t="shared" si="6"/>
        <v>0</v>
      </c>
      <c r="U140" s="49">
        <f t="shared" si="7"/>
        <v>8.0692084487750275</v>
      </c>
    </row>
    <row r="141" spans="1:21" x14ac:dyDescent="0.2">
      <c r="A141" s="51" t="s">
        <v>49</v>
      </c>
      <c r="B141">
        <v>0</v>
      </c>
      <c r="C141">
        <v>1</v>
      </c>
      <c r="D141">
        <v>2880</v>
      </c>
      <c r="E141">
        <v>1800</v>
      </c>
      <c r="F141">
        <v>2</v>
      </c>
      <c r="G141">
        <v>1500</v>
      </c>
      <c r="H141" s="30">
        <v>98919565</v>
      </c>
      <c r="I141" s="37">
        <v>78.040627000000001</v>
      </c>
      <c r="K141" s="35">
        <v>98919565</v>
      </c>
      <c r="L141" s="38">
        <v>90.460286999999994</v>
      </c>
      <c r="N141" s="32">
        <v>98919565</v>
      </c>
      <c r="O141" s="42">
        <v>88.194557000000003</v>
      </c>
      <c r="Q141" s="49">
        <f t="shared" si="8"/>
        <v>0</v>
      </c>
      <c r="R141" s="49">
        <f t="shared" si="8"/>
        <v>15.914351892636629</v>
      </c>
      <c r="T141" s="49">
        <f t="shared" si="6"/>
        <v>0</v>
      </c>
      <c r="U141" s="49">
        <f t="shared" si="7"/>
        <v>13.01108203551466</v>
      </c>
    </row>
    <row r="142" spans="1:21" x14ac:dyDescent="0.2">
      <c r="A142" s="51" t="s">
        <v>49</v>
      </c>
      <c r="B142">
        <v>0</v>
      </c>
      <c r="C142">
        <v>1</v>
      </c>
      <c r="D142">
        <v>2880</v>
      </c>
      <c r="E142">
        <v>1800</v>
      </c>
      <c r="F142">
        <v>2</v>
      </c>
      <c r="G142">
        <v>600</v>
      </c>
      <c r="H142" s="30">
        <v>98919565</v>
      </c>
      <c r="I142" s="37">
        <v>78.955506999999997</v>
      </c>
      <c r="K142" s="35">
        <v>98919565</v>
      </c>
      <c r="L142" s="38">
        <v>90.315427999999997</v>
      </c>
      <c r="N142" s="32">
        <v>98919565</v>
      </c>
      <c r="O142" s="42">
        <v>81.654475000000005</v>
      </c>
      <c r="Q142" s="49">
        <f t="shared" si="8"/>
        <v>0</v>
      </c>
      <c r="R142" s="49">
        <f t="shared" si="8"/>
        <v>14.387750052697401</v>
      </c>
      <c r="T142" s="49">
        <f t="shared" si="6"/>
        <v>0</v>
      </c>
      <c r="U142" s="49">
        <f t="shared" si="7"/>
        <v>3.4183404078451525</v>
      </c>
    </row>
    <row r="143" spans="1:21" x14ac:dyDescent="0.2">
      <c r="A143" s="51" t="s">
        <v>49</v>
      </c>
      <c r="B143">
        <v>0</v>
      </c>
      <c r="C143">
        <v>1</v>
      </c>
      <c r="D143">
        <v>2880</v>
      </c>
      <c r="E143">
        <v>1800</v>
      </c>
      <c r="F143">
        <v>3</v>
      </c>
      <c r="G143">
        <v>1500</v>
      </c>
      <c r="H143" s="30">
        <v>98919565</v>
      </c>
      <c r="I143" s="37">
        <v>74.888497999999998</v>
      </c>
      <c r="K143" s="35">
        <v>98919565</v>
      </c>
      <c r="L143" s="38">
        <v>90.984560999999999</v>
      </c>
      <c r="N143" s="32">
        <v>98919565</v>
      </c>
      <c r="O143" s="42">
        <v>85.696569999999994</v>
      </c>
      <c r="Q143" s="49">
        <f t="shared" si="8"/>
        <v>0</v>
      </c>
      <c r="R143" s="49">
        <f t="shared" si="8"/>
        <v>21.493371385282693</v>
      </c>
      <c r="T143" s="49">
        <f t="shared" si="6"/>
        <v>0</v>
      </c>
      <c r="U143" s="49">
        <f t="shared" si="7"/>
        <v>14.432218950365378</v>
      </c>
    </row>
    <row r="144" spans="1:21" x14ac:dyDescent="0.2">
      <c r="A144" s="51" t="s">
        <v>49</v>
      </c>
      <c r="B144">
        <v>0</v>
      </c>
      <c r="C144">
        <v>1</v>
      </c>
      <c r="D144">
        <v>2880</v>
      </c>
      <c r="E144">
        <v>1800</v>
      </c>
      <c r="F144">
        <v>3</v>
      </c>
      <c r="G144">
        <v>600</v>
      </c>
      <c r="H144" s="30">
        <v>98919565</v>
      </c>
      <c r="I144" s="37">
        <v>77.276672000000005</v>
      </c>
      <c r="K144" s="35">
        <v>98919565</v>
      </c>
      <c r="L144" s="38">
        <v>90.049668999999994</v>
      </c>
      <c r="N144" s="32">
        <v>98919565</v>
      </c>
      <c r="O144" s="42">
        <v>92.167148999999995</v>
      </c>
      <c r="Q144" s="49">
        <f t="shared" si="8"/>
        <v>0</v>
      </c>
      <c r="R144" s="49">
        <f t="shared" si="8"/>
        <v>16.528917032037803</v>
      </c>
      <c r="T144" s="49">
        <f t="shared" si="6"/>
        <v>0</v>
      </c>
      <c r="U144" s="49">
        <f t="shared" si="7"/>
        <v>19.269045385391323</v>
      </c>
    </row>
    <row r="145" spans="1:21" x14ac:dyDescent="0.2">
      <c r="A145" s="51" t="s">
        <v>49</v>
      </c>
      <c r="B145">
        <v>0</v>
      </c>
      <c r="C145">
        <v>1</v>
      </c>
      <c r="D145">
        <v>2880</v>
      </c>
      <c r="E145">
        <v>1800</v>
      </c>
      <c r="F145">
        <v>4</v>
      </c>
      <c r="G145">
        <v>1500</v>
      </c>
      <c r="H145" s="30">
        <v>98919565</v>
      </c>
      <c r="I145" s="37">
        <v>73.009473</v>
      </c>
      <c r="K145" s="35">
        <v>98919565</v>
      </c>
      <c r="L145" s="38">
        <v>90.857478999999998</v>
      </c>
      <c r="N145" s="32">
        <v>98919565</v>
      </c>
      <c r="O145" s="42">
        <v>92.098001999999994</v>
      </c>
      <c r="Q145" s="49">
        <f t="shared" si="8"/>
        <v>0</v>
      </c>
      <c r="R145" s="49">
        <f t="shared" si="8"/>
        <v>24.446150980982971</v>
      </c>
      <c r="T145" s="49">
        <f t="shared" si="6"/>
        <v>0</v>
      </c>
      <c r="U145" s="49">
        <f t="shared" si="7"/>
        <v>26.145277065621325</v>
      </c>
    </row>
    <row r="146" spans="1:21" x14ac:dyDescent="0.2">
      <c r="A146" s="51" t="s">
        <v>49</v>
      </c>
      <c r="B146">
        <v>0</v>
      </c>
      <c r="C146">
        <v>1</v>
      </c>
      <c r="D146">
        <v>2880</v>
      </c>
      <c r="E146">
        <v>1800</v>
      </c>
      <c r="F146">
        <v>4</v>
      </c>
      <c r="G146">
        <v>600</v>
      </c>
      <c r="H146" s="30">
        <v>98919565</v>
      </c>
      <c r="I146" s="37">
        <v>81.873588999999996</v>
      </c>
      <c r="K146" s="35">
        <v>98919565</v>
      </c>
      <c r="L146" s="38">
        <v>90.240637000000007</v>
      </c>
      <c r="N146" s="32">
        <v>98919565</v>
      </c>
      <c r="O146" s="42">
        <v>90.998818</v>
      </c>
      <c r="Q146" s="49">
        <f t="shared" si="8"/>
        <v>0</v>
      </c>
      <c r="R146" s="49">
        <f t="shared" si="8"/>
        <v>10.219471385332835</v>
      </c>
      <c r="T146" s="49">
        <f t="shared" si="6"/>
        <v>0</v>
      </c>
      <c r="U146" s="49">
        <f t="shared" si="7"/>
        <v>11.145509939719394</v>
      </c>
    </row>
    <row r="147" spans="1:21" x14ac:dyDescent="0.2">
      <c r="A147" s="51" t="s">
        <v>49</v>
      </c>
      <c r="B147">
        <v>1</v>
      </c>
      <c r="C147">
        <v>4</v>
      </c>
      <c r="D147">
        <v>2880</v>
      </c>
      <c r="E147">
        <v>1800</v>
      </c>
      <c r="F147">
        <v>1</v>
      </c>
      <c r="G147">
        <v>1500</v>
      </c>
      <c r="H147" s="30">
        <v>98941765</v>
      </c>
      <c r="I147" s="37">
        <v>83.835836999999998</v>
      </c>
      <c r="K147" s="35">
        <v>98941765</v>
      </c>
      <c r="L147" s="38">
        <v>90.038100999999997</v>
      </c>
      <c r="N147" s="32">
        <v>98941765</v>
      </c>
      <c r="O147" s="42">
        <v>81.608461000000005</v>
      </c>
      <c r="Q147" s="49">
        <f t="shared" si="8"/>
        <v>0</v>
      </c>
      <c r="R147" s="49">
        <f t="shared" si="8"/>
        <v>7.3981058959308772</v>
      </c>
      <c r="T147" s="49">
        <f t="shared" ref="T147:T170" si="9">(N147-H147)/H147*100</f>
        <v>0</v>
      </c>
      <c r="U147" s="49">
        <f t="shared" ref="U147:U170" si="10">(O147-I147)/I147*100</f>
        <v>-2.6568303958127029</v>
      </c>
    </row>
    <row r="148" spans="1:21" x14ac:dyDescent="0.2">
      <c r="A148" s="51" t="s">
        <v>49</v>
      </c>
      <c r="B148">
        <v>1</v>
      </c>
      <c r="C148">
        <v>4</v>
      </c>
      <c r="D148">
        <v>2880</v>
      </c>
      <c r="E148">
        <v>1800</v>
      </c>
      <c r="F148">
        <v>1</v>
      </c>
      <c r="G148">
        <v>600</v>
      </c>
      <c r="H148" s="30">
        <v>98941765</v>
      </c>
      <c r="I148" s="37">
        <v>88.432867999999999</v>
      </c>
      <c r="K148" s="35">
        <v>98941765</v>
      </c>
      <c r="L148" s="38">
        <v>89.672220999999993</v>
      </c>
      <c r="N148" s="32">
        <v>98941765</v>
      </c>
      <c r="O148" s="42">
        <v>81.736384999999999</v>
      </c>
      <c r="Q148" s="49">
        <f t="shared" si="8"/>
        <v>0</v>
      </c>
      <c r="R148" s="49">
        <f t="shared" si="8"/>
        <v>1.4014619541684368</v>
      </c>
      <c r="T148" s="49">
        <f t="shared" si="9"/>
        <v>0</v>
      </c>
      <c r="U148" s="49">
        <f t="shared" si="10"/>
        <v>-7.5723915230251277</v>
      </c>
    </row>
    <row r="149" spans="1:21" x14ac:dyDescent="0.2">
      <c r="A149" s="51" t="s">
        <v>49</v>
      </c>
      <c r="B149">
        <v>1</v>
      </c>
      <c r="C149">
        <v>4</v>
      </c>
      <c r="D149">
        <v>2880</v>
      </c>
      <c r="E149">
        <v>1800</v>
      </c>
      <c r="F149">
        <v>2</v>
      </c>
      <c r="G149">
        <v>1500</v>
      </c>
      <c r="H149" s="30">
        <v>130192693</v>
      </c>
      <c r="I149" s="37">
        <v>133.041258</v>
      </c>
      <c r="K149" s="35">
        <v>130192693</v>
      </c>
      <c r="L149" s="38">
        <v>131.65840700000001</v>
      </c>
      <c r="N149" s="32">
        <v>130192693</v>
      </c>
      <c r="O149" s="42">
        <v>130.659966</v>
      </c>
      <c r="Q149" s="49">
        <f t="shared" ref="Q149:R170" si="11">(K149-H149)/H149*100</f>
        <v>0</v>
      </c>
      <c r="R149" s="49">
        <f t="shared" si="11"/>
        <v>-1.0394151564622067</v>
      </c>
      <c r="T149" s="49">
        <f t="shared" si="9"/>
        <v>0</v>
      </c>
      <c r="U149" s="49">
        <f t="shared" si="10"/>
        <v>-1.7898898701033044</v>
      </c>
    </row>
    <row r="150" spans="1:21" x14ac:dyDescent="0.2">
      <c r="A150" s="51" t="s">
        <v>49</v>
      </c>
      <c r="B150">
        <v>1</v>
      </c>
      <c r="C150">
        <v>4</v>
      </c>
      <c r="D150">
        <v>2880</v>
      </c>
      <c r="E150">
        <v>1800</v>
      </c>
      <c r="F150">
        <v>2</v>
      </c>
      <c r="G150">
        <v>600</v>
      </c>
      <c r="H150" s="30">
        <v>130192693</v>
      </c>
      <c r="I150" s="37">
        <v>131.065774</v>
      </c>
      <c r="K150" s="35">
        <v>130192693</v>
      </c>
      <c r="L150" s="38">
        <v>134.16317799999999</v>
      </c>
      <c r="N150" s="32">
        <v>130192693</v>
      </c>
      <c r="O150" s="42">
        <v>126.158976</v>
      </c>
      <c r="Q150" s="49">
        <f t="shared" si="11"/>
        <v>0</v>
      </c>
      <c r="R150" s="49">
        <f t="shared" si="11"/>
        <v>2.3632439693981309</v>
      </c>
      <c r="T150" s="49">
        <f t="shared" si="9"/>
        <v>0</v>
      </c>
      <c r="U150" s="49">
        <f t="shared" si="10"/>
        <v>-3.7437676139615279</v>
      </c>
    </row>
    <row r="151" spans="1:21" x14ac:dyDescent="0.2">
      <c r="A151" s="51" t="s">
        <v>49</v>
      </c>
      <c r="B151">
        <v>1</v>
      </c>
      <c r="C151">
        <v>4</v>
      </c>
      <c r="D151">
        <v>2880</v>
      </c>
      <c r="E151">
        <v>1800</v>
      </c>
      <c r="F151">
        <v>3</v>
      </c>
      <c r="G151">
        <v>1500</v>
      </c>
      <c r="H151" s="30">
        <v>138004344</v>
      </c>
      <c r="I151" s="37">
        <v>142.83628899999999</v>
      </c>
      <c r="K151" s="35">
        <v>138004344</v>
      </c>
      <c r="L151" s="38">
        <v>140.22700499999999</v>
      </c>
      <c r="N151" s="32">
        <v>138004344</v>
      </c>
      <c r="O151" s="42">
        <v>142.357034</v>
      </c>
      <c r="Q151" s="49">
        <f t="shared" si="11"/>
        <v>0</v>
      </c>
      <c r="R151" s="49">
        <f t="shared" si="11"/>
        <v>-1.8267654657423944</v>
      </c>
      <c r="T151" s="49">
        <f t="shared" si="9"/>
        <v>0</v>
      </c>
      <c r="U151" s="49">
        <f t="shared" si="10"/>
        <v>-0.33552747929484145</v>
      </c>
    </row>
    <row r="152" spans="1:21" x14ac:dyDescent="0.2">
      <c r="A152" s="51" t="s">
        <v>49</v>
      </c>
      <c r="B152">
        <v>1</v>
      </c>
      <c r="C152">
        <v>4</v>
      </c>
      <c r="D152">
        <v>2880</v>
      </c>
      <c r="E152">
        <v>1800</v>
      </c>
      <c r="F152">
        <v>3</v>
      </c>
      <c r="G152">
        <v>600</v>
      </c>
      <c r="H152" s="30">
        <v>138004344</v>
      </c>
      <c r="I152" s="37">
        <v>141.74258399999999</v>
      </c>
      <c r="K152" s="35">
        <v>138004344</v>
      </c>
      <c r="L152" s="38">
        <v>143.98108999999999</v>
      </c>
      <c r="N152" s="32">
        <v>138004344</v>
      </c>
      <c r="O152" s="42">
        <v>141.581018</v>
      </c>
      <c r="Q152" s="49">
        <f t="shared" si="11"/>
        <v>0</v>
      </c>
      <c r="R152" s="49">
        <f t="shared" si="11"/>
        <v>1.5792755690131917</v>
      </c>
      <c r="T152" s="49">
        <f t="shared" si="9"/>
        <v>0</v>
      </c>
      <c r="U152" s="49">
        <f t="shared" si="10"/>
        <v>-0.11398550487833171</v>
      </c>
    </row>
    <row r="153" spans="1:21" x14ac:dyDescent="0.2">
      <c r="A153" s="51" t="s">
        <v>49</v>
      </c>
      <c r="B153">
        <v>1</v>
      </c>
      <c r="C153">
        <v>4</v>
      </c>
      <c r="D153">
        <v>2880</v>
      </c>
      <c r="E153">
        <v>1800</v>
      </c>
      <c r="F153">
        <v>4</v>
      </c>
      <c r="G153">
        <v>1500</v>
      </c>
      <c r="H153" s="30">
        <v>145815995</v>
      </c>
      <c r="I153" s="37">
        <v>179.91873699999999</v>
      </c>
      <c r="K153" s="35">
        <v>145815995</v>
      </c>
      <c r="L153" s="38">
        <v>185.48143999999999</v>
      </c>
      <c r="N153" s="32">
        <v>145815995</v>
      </c>
      <c r="O153" s="42">
        <v>183.707797</v>
      </c>
      <c r="Q153" s="49">
        <f t="shared" si="11"/>
        <v>0</v>
      </c>
      <c r="R153" s="49">
        <f t="shared" si="11"/>
        <v>3.0917863768685745</v>
      </c>
      <c r="T153" s="49">
        <f t="shared" si="9"/>
        <v>0</v>
      </c>
      <c r="U153" s="49">
        <f t="shared" si="10"/>
        <v>2.1059841032565756</v>
      </c>
    </row>
    <row r="154" spans="1:21" x14ac:dyDescent="0.2">
      <c r="A154" s="51" t="s">
        <v>49</v>
      </c>
      <c r="B154">
        <v>1</v>
      </c>
      <c r="C154">
        <v>4</v>
      </c>
      <c r="D154">
        <v>2880</v>
      </c>
      <c r="E154">
        <v>1800</v>
      </c>
      <c r="F154">
        <v>4</v>
      </c>
      <c r="G154">
        <v>600</v>
      </c>
      <c r="H154" s="30">
        <v>145815995</v>
      </c>
      <c r="I154" s="37">
        <v>186.704238</v>
      </c>
      <c r="K154" s="35">
        <v>145815995</v>
      </c>
      <c r="L154" s="38">
        <v>185.597106</v>
      </c>
      <c r="N154" s="32">
        <v>145815995</v>
      </c>
      <c r="O154" s="42">
        <v>177.88128599999999</v>
      </c>
      <c r="Q154" s="49">
        <f t="shared" si="11"/>
        <v>0</v>
      </c>
      <c r="R154" s="49">
        <f t="shared" si="11"/>
        <v>-0.59298707509789206</v>
      </c>
      <c r="T154" s="49">
        <f t="shared" si="9"/>
        <v>0</v>
      </c>
      <c r="U154" s="49">
        <f t="shared" si="10"/>
        <v>-4.7256302773373653</v>
      </c>
    </row>
    <row r="155" spans="1:21" x14ac:dyDescent="0.2">
      <c r="A155" s="51" t="s">
        <v>49</v>
      </c>
      <c r="B155">
        <v>2</v>
      </c>
      <c r="C155">
        <v>4</v>
      </c>
      <c r="D155">
        <v>2880</v>
      </c>
      <c r="E155">
        <v>1800</v>
      </c>
      <c r="F155">
        <v>1</v>
      </c>
      <c r="G155">
        <v>1500</v>
      </c>
      <c r="H155" s="30">
        <v>98926965</v>
      </c>
      <c r="I155" s="37">
        <v>89.691311999999996</v>
      </c>
      <c r="K155" s="35">
        <v>98926965</v>
      </c>
      <c r="L155" s="38">
        <v>89.234211999999999</v>
      </c>
      <c r="N155" s="32">
        <v>98926965</v>
      </c>
      <c r="O155" s="42">
        <v>85.634988000000007</v>
      </c>
      <c r="Q155" s="49">
        <f t="shared" si="11"/>
        <v>0</v>
      </c>
      <c r="R155" s="49">
        <f t="shared" si="11"/>
        <v>-0.5096368754199927</v>
      </c>
      <c r="T155" s="49">
        <f t="shared" si="9"/>
        <v>0</v>
      </c>
      <c r="U155" s="49">
        <f t="shared" si="10"/>
        <v>-4.5225383702715707</v>
      </c>
    </row>
    <row r="156" spans="1:21" x14ac:dyDescent="0.2">
      <c r="A156" s="51" t="s">
        <v>49</v>
      </c>
      <c r="B156">
        <v>2</v>
      </c>
      <c r="C156">
        <v>4</v>
      </c>
      <c r="D156">
        <v>2880</v>
      </c>
      <c r="E156">
        <v>1800</v>
      </c>
      <c r="F156">
        <v>1</v>
      </c>
      <c r="G156">
        <v>600</v>
      </c>
      <c r="H156" s="30">
        <v>98926965</v>
      </c>
      <c r="I156" s="37">
        <v>91.384291000000005</v>
      </c>
      <c r="K156" s="35">
        <v>98926965</v>
      </c>
      <c r="L156" s="38">
        <v>89.949516000000003</v>
      </c>
      <c r="N156" s="32">
        <v>98926965</v>
      </c>
      <c r="O156" s="42">
        <v>86.127320999999995</v>
      </c>
      <c r="Q156" s="49">
        <f t="shared" si="11"/>
        <v>0</v>
      </c>
      <c r="R156" s="49">
        <f t="shared" si="11"/>
        <v>-1.5700455562980751</v>
      </c>
      <c r="T156" s="49">
        <f t="shared" si="9"/>
        <v>0</v>
      </c>
      <c r="U156" s="49">
        <f t="shared" si="10"/>
        <v>-5.7525970191091265</v>
      </c>
    </row>
    <row r="157" spans="1:21" x14ac:dyDescent="0.2">
      <c r="A157" s="51" t="s">
        <v>49</v>
      </c>
      <c r="B157">
        <v>2</v>
      </c>
      <c r="C157">
        <v>4</v>
      </c>
      <c r="D157">
        <v>2880</v>
      </c>
      <c r="E157">
        <v>1800</v>
      </c>
      <c r="F157">
        <v>2</v>
      </c>
      <c r="G157">
        <v>1500</v>
      </c>
      <c r="H157" s="30">
        <v>130176143</v>
      </c>
      <c r="I157" s="37">
        <v>90.143018999999995</v>
      </c>
      <c r="K157" s="35">
        <v>130176143</v>
      </c>
      <c r="L157" s="38">
        <v>90.241174000000001</v>
      </c>
      <c r="N157" s="32">
        <v>130176143</v>
      </c>
      <c r="O157" s="42">
        <v>85.385019999999997</v>
      </c>
      <c r="Q157" s="49">
        <f t="shared" si="11"/>
        <v>0</v>
      </c>
      <c r="R157" s="49">
        <f t="shared" si="11"/>
        <v>0.10888807706784875</v>
      </c>
      <c r="T157" s="49">
        <f t="shared" si="9"/>
        <v>0</v>
      </c>
      <c r="U157" s="49">
        <f t="shared" si="10"/>
        <v>-5.2782778442332825</v>
      </c>
    </row>
    <row r="158" spans="1:21" x14ac:dyDescent="0.2">
      <c r="A158" s="51" t="s">
        <v>49</v>
      </c>
      <c r="B158">
        <v>2</v>
      </c>
      <c r="C158">
        <v>4</v>
      </c>
      <c r="D158">
        <v>2880</v>
      </c>
      <c r="E158">
        <v>1800</v>
      </c>
      <c r="F158">
        <v>2</v>
      </c>
      <c r="G158">
        <v>600</v>
      </c>
      <c r="H158" s="30">
        <v>130176143</v>
      </c>
      <c r="I158" s="37">
        <v>90.315105000000003</v>
      </c>
      <c r="K158" s="35">
        <v>130176143</v>
      </c>
      <c r="L158" s="38">
        <v>90.179873999999998</v>
      </c>
      <c r="N158" s="32">
        <v>130176143</v>
      </c>
      <c r="O158" s="42">
        <v>90.263332000000005</v>
      </c>
      <c r="Q158" s="49">
        <f t="shared" si="11"/>
        <v>0</v>
      </c>
      <c r="R158" s="49">
        <f t="shared" si="11"/>
        <v>-0.14973242847916141</v>
      </c>
      <c r="T158" s="49">
        <f t="shared" si="9"/>
        <v>0</v>
      </c>
      <c r="U158" s="49">
        <f t="shared" si="10"/>
        <v>-5.7324851695624089E-2</v>
      </c>
    </row>
    <row r="159" spans="1:21" x14ac:dyDescent="0.2">
      <c r="A159" s="51" t="s">
        <v>49</v>
      </c>
      <c r="B159">
        <v>2</v>
      </c>
      <c r="C159">
        <v>4</v>
      </c>
      <c r="D159">
        <v>2880</v>
      </c>
      <c r="E159">
        <v>1800</v>
      </c>
      <c r="F159">
        <v>3</v>
      </c>
      <c r="G159">
        <v>1500</v>
      </c>
      <c r="H159" s="30">
        <v>130176143</v>
      </c>
      <c r="I159" s="37">
        <v>90.926586</v>
      </c>
      <c r="K159" s="35">
        <v>130176143</v>
      </c>
      <c r="L159" s="38">
        <v>89.884551999999999</v>
      </c>
      <c r="N159" s="32">
        <v>130176143</v>
      </c>
      <c r="O159" s="42">
        <v>83.063650999999993</v>
      </c>
      <c r="Q159" s="49">
        <f t="shared" si="11"/>
        <v>0</v>
      </c>
      <c r="R159" s="49">
        <f t="shared" si="11"/>
        <v>-1.1460168536405853</v>
      </c>
      <c r="T159" s="49">
        <f t="shared" si="9"/>
        <v>0</v>
      </c>
      <c r="U159" s="49">
        <f t="shared" si="10"/>
        <v>-8.6475643108386446</v>
      </c>
    </row>
    <row r="160" spans="1:21" x14ac:dyDescent="0.2">
      <c r="A160" s="51" t="s">
        <v>49</v>
      </c>
      <c r="B160">
        <v>2</v>
      </c>
      <c r="C160">
        <v>4</v>
      </c>
      <c r="D160">
        <v>2880</v>
      </c>
      <c r="E160">
        <v>1800</v>
      </c>
      <c r="F160">
        <v>3</v>
      </c>
      <c r="G160">
        <v>600</v>
      </c>
      <c r="H160" s="30">
        <v>130176143</v>
      </c>
      <c r="I160" s="37">
        <v>87.954578999999995</v>
      </c>
      <c r="K160" s="35">
        <v>130176143</v>
      </c>
      <c r="L160" s="38">
        <v>90.627414000000002</v>
      </c>
      <c r="N160" s="32">
        <v>130176143</v>
      </c>
      <c r="O160" s="42">
        <v>85.757507000000004</v>
      </c>
      <c r="Q160" s="49">
        <f t="shared" si="11"/>
        <v>0</v>
      </c>
      <c r="R160" s="49">
        <f t="shared" si="11"/>
        <v>3.0388810115275593</v>
      </c>
      <c r="T160" s="49">
        <f t="shared" si="9"/>
        <v>0</v>
      </c>
      <c r="U160" s="49">
        <f t="shared" si="10"/>
        <v>-2.4979620447049058</v>
      </c>
    </row>
    <row r="161" spans="1:21" x14ac:dyDescent="0.2">
      <c r="A161" s="51" t="s">
        <v>49</v>
      </c>
      <c r="B161">
        <v>2</v>
      </c>
      <c r="C161">
        <v>4</v>
      </c>
      <c r="D161">
        <v>2880</v>
      </c>
      <c r="E161">
        <v>1800</v>
      </c>
      <c r="F161">
        <v>4</v>
      </c>
      <c r="G161">
        <v>1500</v>
      </c>
      <c r="H161" s="30">
        <v>130176143</v>
      </c>
      <c r="I161" s="37">
        <v>90.348609999999994</v>
      </c>
      <c r="K161" s="35">
        <v>130176143</v>
      </c>
      <c r="L161" s="38">
        <v>90.613372999999996</v>
      </c>
      <c r="N161" s="32">
        <v>130176143</v>
      </c>
      <c r="O161" s="42">
        <v>88.008285999999998</v>
      </c>
      <c r="Q161" s="49">
        <f t="shared" si="11"/>
        <v>0</v>
      </c>
      <c r="R161" s="49">
        <f t="shared" si="11"/>
        <v>0.29304601365754501</v>
      </c>
      <c r="T161" s="49">
        <f t="shared" si="9"/>
        <v>0</v>
      </c>
      <c r="U161" s="49">
        <f t="shared" si="10"/>
        <v>-2.5903265141544467</v>
      </c>
    </row>
    <row r="162" spans="1:21" x14ac:dyDescent="0.2">
      <c r="A162" s="51" t="s">
        <v>49</v>
      </c>
      <c r="B162">
        <v>2</v>
      </c>
      <c r="C162">
        <v>4</v>
      </c>
      <c r="D162">
        <v>2880</v>
      </c>
      <c r="E162">
        <v>1800</v>
      </c>
      <c r="F162">
        <v>4</v>
      </c>
      <c r="G162">
        <v>600</v>
      </c>
      <c r="H162" s="30">
        <v>130176143</v>
      </c>
      <c r="I162" s="37">
        <v>89.868914000000004</v>
      </c>
      <c r="K162" s="35">
        <v>130176143</v>
      </c>
      <c r="L162" s="38">
        <v>86.064338000000006</v>
      </c>
      <c r="N162" s="32">
        <v>130176143</v>
      </c>
      <c r="O162" s="42">
        <v>87.594933999999995</v>
      </c>
      <c r="Q162" s="49">
        <f t="shared" si="11"/>
        <v>0</v>
      </c>
      <c r="R162" s="49">
        <f t="shared" si="11"/>
        <v>-4.2334727667900793</v>
      </c>
      <c r="T162" s="49">
        <f t="shared" si="9"/>
        <v>0</v>
      </c>
      <c r="U162" s="49">
        <f t="shared" si="10"/>
        <v>-2.5303298980557489</v>
      </c>
    </row>
    <row r="163" spans="1:21" s="27" customFormat="1" x14ac:dyDescent="0.2">
      <c r="A163" s="27" t="s">
        <v>49</v>
      </c>
      <c r="B163" s="27">
        <v>3</v>
      </c>
      <c r="C163" s="27">
        <v>0</v>
      </c>
      <c r="D163" s="27">
        <v>2880</v>
      </c>
      <c r="E163" s="27">
        <v>1800</v>
      </c>
      <c r="F163" s="27">
        <v>1</v>
      </c>
      <c r="G163" s="27">
        <v>1500</v>
      </c>
      <c r="H163" s="27">
        <v>99171165</v>
      </c>
      <c r="I163" s="58">
        <v>88.363735000000005</v>
      </c>
      <c r="K163" s="27">
        <v>99171165</v>
      </c>
      <c r="L163" s="58">
        <v>89.107607999999999</v>
      </c>
      <c r="M163" s="58"/>
      <c r="N163" s="27">
        <v>99171165</v>
      </c>
      <c r="O163" s="58">
        <v>83.122427000000002</v>
      </c>
      <c r="Q163" s="58">
        <f t="shared" si="11"/>
        <v>0</v>
      </c>
      <c r="R163" s="58">
        <f t="shared" si="11"/>
        <v>0.84183064466434498</v>
      </c>
      <c r="T163" s="58">
        <f t="shared" si="9"/>
        <v>0</v>
      </c>
      <c r="U163" s="58">
        <f t="shared" si="10"/>
        <v>-5.9315147780930753</v>
      </c>
    </row>
    <row r="164" spans="1:21" s="27" customFormat="1" x14ac:dyDescent="0.2">
      <c r="A164" s="27" t="s">
        <v>49</v>
      </c>
      <c r="B164" s="27">
        <v>3</v>
      </c>
      <c r="C164" s="27">
        <v>0</v>
      </c>
      <c r="D164" s="27">
        <v>2880</v>
      </c>
      <c r="E164" s="27">
        <v>1800</v>
      </c>
      <c r="F164" s="27">
        <v>1</v>
      </c>
      <c r="G164" s="27">
        <v>600</v>
      </c>
      <c r="H164" s="27">
        <v>100121689</v>
      </c>
      <c r="I164" s="58">
        <v>86.726419000000007</v>
      </c>
      <c r="K164" s="27">
        <v>100121689</v>
      </c>
      <c r="L164" s="58">
        <v>89.044639000000004</v>
      </c>
      <c r="M164" s="58"/>
      <c r="N164" s="27">
        <v>100121689</v>
      </c>
      <c r="O164" s="58">
        <v>78.279869000000005</v>
      </c>
      <c r="Q164" s="58">
        <f t="shared" si="11"/>
        <v>0</v>
      </c>
      <c r="R164" s="58">
        <f t="shared" si="11"/>
        <v>2.6730263127778819</v>
      </c>
      <c r="T164" s="58">
        <f t="shared" si="9"/>
        <v>0</v>
      </c>
      <c r="U164" s="58">
        <f t="shared" si="10"/>
        <v>-9.7393044673042493</v>
      </c>
    </row>
    <row r="165" spans="1:21" s="27" customFormat="1" x14ac:dyDescent="0.2">
      <c r="A165" s="27" t="s">
        <v>49</v>
      </c>
      <c r="B165" s="27">
        <v>3</v>
      </c>
      <c r="C165" s="27">
        <v>0</v>
      </c>
      <c r="D165" s="27">
        <v>2880</v>
      </c>
      <c r="E165" s="27">
        <v>1800</v>
      </c>
      <c r="F165" s="27">
        <v>2</v>
      </c>
      <c r="G165" s="27">
        <v>1500</v>
      </c>
      <c r="H165" s="27">
        <v>137297154</v>
      </c>
      <c r="I165" s="58">
        <v>122.541706</v>
      </c>
      <c r="K165" s="27">
        <v>137297154</v>
      </c>
      <c r="L165" s="58">
        <v>129.94270700000001</v>
      </c>
      <c r="M165" s="58"/>
      <c r="N165" s="27">
        <v>137297154</v>
      </c>
      <c r="O165" s="58">
        <v>115.408097</v>
      </c>
      <c r="Q165" s="58">
        <f t="shared" si="11"/>
        <v>0</v>
      </c>
      <c r="R165" s="58">
        <f t="shared" si="11"/>
        <v>6.039577252172422</v>
      </c>
      <c r="T165" s="58">
        <f t="shared" si="9"/>
        <v>0</v>
      </c>
      <c r="U165" s="58">
        <f t="shared" si="10"/>
        <v>-5.8213723579138081</v>
      </c>
    </row>
    <row r="166" spans="1:21" s="27" customFormat="1" x14ac:dyDescent="0.2">
      <c r="A166" s="27" t="s">
        <v>49</v>
      </c>
      <c r="B166" s="27">
        <v>3</v>
      </c>
      <c r="C166" s="27">
        <v>0</v>
      </c>
      <c r="D166" s="27">
        <v>2880</v>
      </c>
      <c r="E166" s="27">
        <v>1800</v>
      </c>
      <c r="F166" s="27">
        <v>2</v>
      </c>
      <c r="G166" s="27">
        <v>600</v>
      </c>
      <c r="H166" s="27">
        <v>199850984</v>
      </c>
      <c r="I166" s="58">
        <v>127.57079299999999</v>
      </c>
      <c r="K166" s="27">
        <v>162891308</v>
      </c>
      <c r="L166" s="58">
        <v>129.255709</v>
      </c>
      <c r="M166" s="58"/>
      <c r="N166" s="27">
        <v>183898146</v>
      </c>
      <c r="O166" s="58">
        <v>112.293098</v>
      </c>
      <c r="Q166" s="58">
        <f t="shared" si="11"/>
        <v>-18.493617224321497</v>
      </c>
      <c r="R166" s="58">
        <f t="shared" si="11"/>
        <v>1.3207694021310985</v>
      </c>
      <c r="T166" s="58">
        <f t="shared" si="9"/>
        <v>-7.9823665016330372</v>
      </c>
      <c r="U166" s="58">
        <f t="shared" si="10"/>
        <v>-11.975856417228664</v>
      </c>
    </row>
    <row r="167" spans="1:21" s="27" customFormat="1" x14ac:dyDescent="0.2">
      <c r="A167" s="27" t="s">
        <v>49</v>
      </c>
      <c r="B167" s="27">
        <v>3</v>
      </c>
      <c r="C167" s="27">
        <v>0</v>
      </c>
      <c r="D167" s="27">
        <v>2880</v>
      </c>
      <c r="E167" s="27">
        <v>1800</v>
      </c>
      <c r="F167" s="27">
        <v>3</v>
      </c>
      <c r="G167" s="27">
        <v>1500</v>
      </c>
      <c r="H167" s="27">
        <v>149679510</v>
      </c>
      <c r="I167" s="58">
        <v>160.57897600000001</v>
      </c>
      <c r="K167" s="27">
        <v>157903104</v>
      </c>
      <c r="L167" s="58">
        <v>160.84967399999999</v>
      </c>
      <c r="M167" s="58"/>
      <c r="N167" s="27">
        <v>157448531</v>
      </c>
      <c r="O167" s="58">
        <v>148.35534200000001</v>
      </c>
      <c r="Q167" s="58">
        <f t="shared" si="11"/>
        <v>5.4941347683460489</v>
      </c>
      <c r="R167" s="58">
        <f t="shared" si="11"/>
        <v>0.16857624001785992</v>
      </c>
      <c r="T167" s="58">
        <f t="shared" si="9"/>
        <v>5.1904372215007921</v>
      </c>
      <c r="U167" s="58">
        <f t="shared" si="10"/>
        <v>-7.6122256502619638</v>
      </c>
    </row>
    <row r="168" spans="1:21" s="27" customFormat="1" x14ac:dyDescent="0.2">
      <c r="A168" s="27" t="s">
        <v>49</v>
      </c>
      <c r="B168" s="27">
        <v>3</v>
      </c>
      <c r="C168" s="27">
        <v>0</v>
      </c>
      <c r="D168" s="27">
        <v>2880</v>
      </c>
      <c r="E168" s="27">
        <v>1800</v>
      </c>
      <c r="F168" s="27">
        <v>3</v>
      </c>
      <c r="G168" s="27">
        <v>600</v>
      </c>
      <c r="H168" s="27">
        <v>244683892</v>
      </c>
      <c r="I168" s="58">
        <v>156.55137099999999</v>
      </c>
      <c r="K168" s="27">
        <v>211819462</v>
      </c>
      <c r="L168" s="58">
        <v>159.52748299999999</v>
      </c>
      <c r="M168" s="58"/>
      <c r="N168" s="27">
        <v>208162925</v>
      </c>
      <c r="O168" s="58">
        <v>153.72358700000001</v>
      </c>
      <c r="Q168" s="58">
        <f t="shared" si="11"/>
        <v>-13.431382724613519</v>
      </c>
      <c r="R168" s="58">
        <f t="shared" si="11"/>
        <v>1.9010449930840916</v>
      </c>
      <c r="T168" s="58">
        <f t="shared" si="9"/>
        <v>-14.92577492596039</v>
      </c>
      <c r="U168" s="58">
        <f t="shared" si="10"/>
        <v>-1.8062978190079089</v>
      </c>
    </row>
    <row r="169" spans="1:21" s="27" customFormat="1" x14ac:dyDescent="0.2">
      <c r="A169" s="27" t="s">
        <v>49</v>
      </c>
      <c r="B169" s="27">
        <v>3</v>
      </c>
      <c r="C169" s="27">
        <v>0</v>
      </c>
      <c r="D169" s="27">
        <v>2880</v>
      </c>
      <c r="E169" s="27">
        <v>1800</v>
      </c>
      <c r="F169" s="27">
        <v>4</v>
      </c>
      <c r="G169" s="27">
        <v>1500</v>
      </c>
      <c r="H169" s="27">
        <v>168923895</v>
      </c>
      <c r="I169" s="58">
        <v>175.23842200000001</v>
      </c>
      <c r="K169" s="27">
        <v>164807502</v>
      </c>
      <c r="L169" s="58">
        <v>180.52051</v>
      </c>
      <c r="M169" s="58"/>
      <c r="N169" s="27">
        <v>168005269</v>
      </c>
      <c r="O169" s="58">
        <v>154.29787099999999</v>
      </c>
      <c r="Q169" s="58">
        <f t="shared" si="11"/>
        <v>-2.4368328708025588</v>
      </c>
      <c r="R169" s="58">
        <f t="shared" si="11"/>
        <v>3.0142293794451009</v>
      </c>
      <c r="T169" s="58">
        <f t="shared" si="9"/>
        <v>-0.54381057221063955</v>
      </c>
      <c r="U169" s="58">
        <f t="shared" si="10"/>
        <v>-11.949748668702362</v>
      </c>
    </row>
    <row r="170" spans="1:21" s="27" customFormat="1" x14ac:dyDescent="0.2">
      <c r="A170" s="27" t="s">
        <v>49</v>
      </c>
      <c r="B170" s="27">
        <v>3</v>
      </c>
      <c r="C170" s="27">
        <v>0</v>
      </c>
      <c r="D170" s="27">
        <v>2880</v>
      </c>
      <c r="E170" s="27">
        <v>1800</v>
      </c>
      <c r="F170" s="27">
        <v>4</v>
      </c>
      <c r="G170" s="27">
        <v>600</v>
      </c>
      <c r="H170" s="27">
        <v>221484277</v>
      </c>
      <c r="I170" s="58">
        <v>180.499909</v>
      </c>
      <c r="K170" s="27">
        <v>239728811</v>
      </c>
      <c r="L170" s="58">
        <v>181.82943299999999</v>
      </c>
      <c r="M170" s="58"/>
      <c r="N170" s="27">
        <v>216940059</v>
      </c>
      <c r="O170" s="58">
        <v>179.13091399999999</v>
      </c>
      <c r="Q170" s="58">
        <f>(K170-H170)/H170*100</f>
        <v>8.2373946571385748</v>
      </c>
      <c r="R170" s="58">
        <f t="shared" si="11"/>
        <v>0.7365787647017551</v>
      </c>
      <c r="T170" s="58">
        <f t="shared" si="9"/>
        <v>-2.0517113275720247</v>
      </c>
      <c r="U170" s="58">
        <f t="shared" si="10"/>
        <v>-0.75844636575413027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U170"/>
  <sheetViews>
    <sheetView topLeftCell="D148" workbookViewId="0">
      <selection activeCell="Q169" sqref="Q169"/>
    </sheetView>
  </sheetViews>
  <sheetFormatPr baseColWidth="10" defaultRowHeight="16" x14ac:dyDescent="0.2"/>
  <cols>
    <col min="1" max="1" width="38.5" customWidth="1"/>
    <col min="8" max="8" width="15.83203125" style="30" customWidth="1"/>
    <col min="9" max="9" width="10.83203125" style="37"/>
    <col min="10" max="10" width="17.5" customWidth="1"/>
    <col min="11" max="11" width="15.83203125" style="35" customWidth="1"/>
    <col min="12" max="12" width="10.83203125" style="38"/>
    <col min="13" max="13" width="10.83203125" style="37"/>
    <col min="14" max="14" width="15.83203125" style="32" customWidth="1"/>
    <col min="15" max="15" width="10.83203125" style="42"/>
    <col min="17" max="17" width="14.5" style="49" customWidth="1"/>
    <col min="18" max="18" width="10.83203125" style="49"/>
    <col min="20" max="20" width="14.5" style="49" customWidth="1"/>
    <col min="21" max="21" width="10.83203125" style="49"/>
  </cols>
  <sheetData>
    <row r="2" spans="1:21" ht="19" x14ac:dyDescent="0.25">
      <c r="A2" s="21" t="s">
        <v>39</v>
      </c>
      <c r="B2" s="21"/>
      <c r="C2" s="21"/>
      <c r="J2" s="29"/>
    </row>
    <row r="3" spans="1:21" ht="19" x14ac:dyDescent="0.25">
      <c r="A3" s="21" t="s">
        <v>57</v>
      </c>
      <c r="B3" s="21"/>
      <c r="C3" s="21"/>
      <c r="J3" s="29"/>
    </row>
    <row r="4" spans="1:21" ht="19" x14ac:dyDescent="0.25">
      <c r="A4" s="21"/>
      <c r="B4" s="21"/>
      <c r="C4" s="21"/>
      <c r="J4" s="29"/>
    </row>
    <row r="5" spans="1:21" ht="19" x14ac:dyDescent="0.25">
      <c r="A5" s="21" t="s">
        <v>21</v>
      </c>
      <c r="B5" s="21"/>
      <c r="C5" s="21"/>
      <c r="J5" s="29"/>
    </row>
    <row r="6" spans="1:21" ht="19" x14ac:dyDescent="0.25">
      <c r="A6" s="21" t="s">
        <v>20</v>
      </c>
      <c r="B6" s="21"/>
      <c r="C6" s="21"/>
      <c r="J6" s="29"/>
    </row>
    <row r="7" spans="1:21" s="28" customFormat="1" x14ac:dyDescent="0.2">
      <c r="H7" s="47"/>
      <c r="I7" s="48"/>
      <c r="J7" s="36"/>
      <c r="K7" s="56"/>
      <c r="L7" s="57"/>
      <c r="M7" s="48"/>
      <c r="N7" s="47"/>
      <c r="O7" s="48"/>
      <c r="Q7" s="50"/>
      <c r="R7" s="50"/>
      <c r="T7" s="50"/>
      <c r="U7" s="50"/>
    </row>
    <row r="8" spans="1:21" s="39" customFormat="1" ht="21" x14ac:dyDescent="0.25">
      <c r="H8" s="39" t="s">
        <v>52</v>
      </c>
      <c r="I8" s="40"/>
      <c r="J8" s="40"/>
      <c r="K8" s="39" t="s">
        <v>53</v>
      </c>
      <c r="L8" s="40"/>
      <c r="M8" s="40"/>
      <c r="N8" s="39" t="s">
        <v>54</v>
      </c>
      <c r="O8" s="40"/>
      <c r="Q8" s="40" t="s">
        <v>55</v>
      </c>
      <c r="R8" s="40"/>
      <c r="T8" s="40" t="s">
        <v>56</v>
      </c>
      <c r="U8" s="40"/>
    </row>
    <row r="9" spans="1:21" s="39" customFormat="1" ht="21" x14ac:dyDescent="0.25">
      <c r="H9" s="22" t="s">
        <v>30</v>
      </c>
      <c r="I9" s="40"/>
      <c r="J9" s="40"/>
      <c r="L9" s="40"/>
      <c r="M9" s="40"/>
      <c r="O9" s="40"/>
      <c r="Q9" s="40"/>
      <c r="R9" s="40"/>
      <c r="T9" s="40"/>
      <c r="U9" s="40"/>
    </row>
    <row r="10" spans="1:21" s="39" customFormat="1" ht="21" x14ac:dyDescent="0.25">
      <c r="A10" s="39" t="s">
        <v>46</v>
      </c>
      <c r="B10" s="39" t="s">
        <v>42</v>
      </c>
      <c r="C10" s="39" t="s">
        <v>33</v>
      </c>
      <c r="D10" s="39" t="s">
        <v>34</v>
      </c>
      <c r="E10" s="39" t="s">
        <v>35</v>
      </c>
      <c r="F10" s="39" t="s">
        <v>36</v>
      </c>
      <c r="G10" s="39" t="s">
        <v>43</v>
      </c>
      <c r="H10" s="39" t="s">
        <v>37</v>
      </c>
      <c r="I10" s="39" t="s">
        <v>38</v>
      </c>
      <c r="K10" s="39" t="s">
        <v>37</v>
      </c>
      <c r="L10" s="40" t="s">
        <v>38</v>
      </c>
      <c r="N10" s="39" t="s">
        <v>37</v>
      </c>
      <c r="O10" s="40" t="s">
        <v>38</v>
      </c>
      <c r="Q10" s="39" t="s">
        <v>50</v>
      </c>
      <c r="R10" s="39" t="s">
        <v>51</v>
      </c>
      <c r="T10" s="39" t="s">
        <v>50</v>
      </c>
      <c r="U10" s="39" t="s">
        <v>51</v>
      </c>
    </row>
    <row r="11" spans="1:21" x14ac:dyDescent="0.2">
      <c r="A11" s="51" t="s">
        <v>47</v>
      </c>
      <c r="B11">
        <v>0</v>
      </c>
      <c r="C11">
        <v>1</v>
      </c>
      <c r="D11">
        <v>320</v>
      </c>
      <c r="E11">
        <v>192</v>
      </c>
      <c r="F11">
        <v>1</v>
      </c>
      <c r="G11">
        <v>1500</v>
      </c>
      <c r="H11" s="35">
        <v>1735821</v>
      </c>
      <c r="I11" s="38">
        <v>915.00609999999995</v>
      </c>
      <c r="K11" s="69">
        <v>1735821</v>
      </c>
      <c r="L11" s="73">
        <v>905.70594700000004</v>
      </c>
      <c r="N11" s="32">
        <v>1735821</v>
      </c>
      <c r="O11" s="42">
        <v>867.55349899999999</v>
      </c>
      <c r="Q11" s="49">
        <f>(K11-H11)/H11*100</f>
        <v>0</v>
      </c>
      <c r="R11" s="49">
        <f>(L11-I11)/I11*100</f>
        <v>-1.0164033879118304</v>
      </c>
      <c r="T11" s="49">
        <f>(N11-H11)/H11*100</f>
        <v>0</v>
      </c>
      <c r="U11" s="49">
        <f>(O11-I11)/I11*100</f>
        <v>-5.1860420384082646</v>
      </c>
    </row>
    <row r="12" spans="1:21" x14ac:dyDescent="0.2">
      <c r="A12" s="51" t="s">
        <v>47</v>
      </c>
      <c r="B12">
        <v>0</v>
      </c>
      <c r="C12">
        <v>1</v>
      </c>
      <c r="D12">
        <v>320</v>
      </c>
      <c r="E12">
        <v>192</v>
      </c>
      <c r="F12">
        <v>1</v>
      </c>
      <c r="G12">
        <v>600</v>
      </c>
      <c r="H12" s="35">
        <v>1735821</v>
      </c>
      <c r="I12" s="38">
        <v>993.48713999999995</v>
      </c>
      <c r="K12" s="69">
        <v>1735821</v>
      </c>
      <c r="L12" s="73">
        <v>981.46128699999997</v>
      </c>
      <c r="N12" s="32">
        <v>1735821</v>
      </c>
      <c r="O12" s="42">
        <v>909.27460099999996</v>
      </c>
      <c r="Q12" s="49">
        <f t="shared" ref="Q12:R44" si="0">(K12-H12)/H12*100</f>
        <v>0</v>
      </c>
      <c r="R12" s="49">
        <f t="shared" si="0"/>
        <v>-1.2104689145749772</v>
      </c>
      <c r="T12" s="49">
        <f t="shared" ref="T12:U68" si="1">(N12-H12)/H12*100</f>
        <v>0</v>
      </c>
      <c r="U12" s="49">
        <f t="shared" si="1"/>
        <v>-8.4764598966021847</v>
      </c>
    </row>
    <row r="13" spans="1:21" x14ac:dyDescent="0.2">
      <c r="A13" s="51" t="s">
        <v>47</v>
      </c>
      <c r="B13">
        <v>0</v>
      </c>
      <c r="C13">
        <v>1</v>
      </c>
      <c r="D13">
        <v>320</v>
      </c>
      <c r="E13">
        <v>192</v>
      </c>
      <c r="F13">
        <v>2</v>
      </c>
      <c r="G13">
        <v>1500</v>
      </c>
      <c r="H13" s="35">
        <v>1735821</v>
      </c>
      <c r="I13" s="38">
        <v>945.97435399999995</v>
      </c>
      <c r="K13" s="69">
        <v>1735821</v>
      </c>
      <c r="L13" s="73">
        <v>883.47894399999996</v>
      </c>
      <c r="N13" s="32">
        <v>1735821</v>
      </c>
      <c r="O13" s="42">
        <v>973.18339100000003</v>
      </c>
      <c r="Q13" s="49">
        <f t="shared" si="0"/>
        <v>0</v>
      </c>
      <c r="R13" s="49">
        <f t="shared" si="0"/>
        <v>-6.6064592275405385</v>
      </c>
      <c r="T13" s="49">
        <f t="shared" si="1"/>
        <v>0</v>
      </c>
      <c r="U13" s="49">
        <f t="shared" si="1"/>
        <v>2.8762975322690494</v>
      </c>
    </row>
    <row r="14" spans="1:21" x14ac:dyDescent="0.2">
      <c r="A14" s="51" t="s">
        <v>47</v>
      </c>
      <c r="B14">
        <v>0</v>
      </c>
      <c r="C14">
        <v>1</v>
      </c>
      <c r="D14">
        <v>320</v>
      </c>
      <c r="E14">
        <v>192</v>
      </c>
      <c r="F14">
        <v>2</v>
      </c>
      <c r="G14">
        <v>600</v>
      </c>
      <c r="H14" s="35">
        <v>1735821</v>
      </c>
      <c r="I14" s="38">
        <v>965.56163500000002</v>
      </c>
      <c r="K14" s="69">
        <v>1735821</v>
      </c>
      <c r="L14" s="73">
        <v>984.57499199999995</v>
      </c>
      <c r="N14" s="32">
        <v>1735821</v>
      </c>
      <c r="O14" s="42">
        <v>837.20930199999998</v>
      </c>
      <c r="Q14" s="49">
        <f t="shared" si="0"/>
        <v>0</v>
      </c>
      <c r="R14" s="49">
        <f t="shared" si="0"/>
        <v>1.969150006669427</v>
      </c>
      <c r="T14" s="49">
        <f>(N14-H14)/H14*100</f>
        <v>0</v>
      </c>
      <c r="U14" s="49">
        <f>(O14-I14)/I14*100</f>
        <v>-13.29302328794371</v>
      </c>
    </row>
    <row r="15" spans="1:21" x14ac:dyDescent="0.2">
      <c r="A15" s="51" t="s">
        <v>47</v>
      </c>
      <c r="B15">
        <v>0</v>
      </c>
      <c r="C15">
        <v>1</v>
      </c>
      <c r="D15">
        <v>320</v>
      </c>
      <c r="E15">
        <v>192</v>
      </c>
      <c r="F15">
        <v>3</v>
      </c>
      <c r="G15">
        <v>1500</v>
      </c>
      <c r="H15" s="35">
        <v>1735821</v>
      </c>
      <c r="I15" s="38">
        <v>984.14434100000005</v>
      </c>
      <c r="K15" s="69">
        <v>1735821</v>
      </c>
      <c r="L15" s="73">
        <v>931.38776800000005</v>
      </c>
      <c r="N15" s="32">
        <v>1735821</v>
      </c>
      <c r="O15" s="42">
        <v>982.74732500000005</v>
      </c>
      <c r="Q15" s="49">
        <f t="shared" si="0"/>
        <v>0</v>
      </c>
      <c r="R15" s="49">
        <f t="shared" si="0"/>
        <v>-5.3606540018706461</v>
      </c>
      <c r="T15" s="49">
        <f t="shared" si="1"/>
        <v>0</v>
      </c>
      <c r="U15" s="49">
        <f t="shared" si="1"/>
        <v>-0.141952348024527</v>
      </c>
    </row>
    <row r="16" spans="1:21" x14ac:dyDescent="0.2">
      <c r="A16" s="51" t="s">
        <v>47</v>
      </c>
      <c r="B16">
        <v>0</v>
      </c>
      <c r="C16">
        <v>1</v>
      </c>
      <c r="D16">
        <v>320</v>
      </c>
      <c r="E16">
        <v>192</v>
      </c>
      <c r="F16">
        <v>3</v>
      </c>
      <c r="G16">
        <v>600</v>
      </c>
      <c r="H16" s="35">
        <v>1735821</v>
      </c>
      <c r="I16" s="38">
        <v>949.86807399999998</v>
      </c>
      <c r="K16" s="69">
        <v>1735821</v>
      </c>
      <c r="L16" s="73">
        <v>977.19869700000004</v>
      </c>
      <c r="N16" s="32">
        <v>1735821</v>
      </c>
      <c r="O16" s="42">
        <v>955.10983799999997</v>
      </c>
      <c r="Q16" s="49">
        <f t="shared" si="0"/>
        <v>0</v>
      </c>
      <c r="R16" s="49">
        <f t="shared" si="0"/>
        <v>2.8773072543545726</v>
      </c>
      <c r="T16" s="49">
        <f t="shared" si="1"/>
        <v>0</v>
      </c>
      <c r="U16" s="49">
        <f t="shared" si="1"/>
        <v>0.55184126548504142</v>
      </c>
    </row>
    <row r="17" spans="1:21" x14ac:dyDescent="0.2">
      <c r="A17" s="51" t="s">
        <v>47</v>
      </c>
      <c r="B17">
        <v>0</v>
      </c>
      <c r="C17">
        <v>1</v>
      </c>
      <c r="D17">
        <v>320</v>
      </c>
      <c r="E17">
        <v>192</v>
      </c>
      <c r="F17">
        <v>4</v>
      </c>
      <c r="G17">
        <v>1500</v>
      </c>
      <c r="H17" s="35">
        <v>1735821</v>
      </c>
      <c r="I17" s="38">
        <v>986.19329400000004</v>
      </c>
      <c r="K17" s="69">
        <v>1735821</v>
      </c>
      <c r="L17" s="73">
        <v>771.340418</v>
      </c>
      <c r="N17" s="32">
        <v>1735821</v>
      </c>
      <c r="O17" s="42">
        <v>963.184932</v>
      </c>
      <c r="Q17" s="49">
        <f t="shared" si="0"/>
        <v>0</v>
      </c>
      <c r="R17" s="49">
        <f t="shared" si="0"/>
        <v>-21.786081623872818</v>
      </c>
      <c r="T17" s="49">
        <f t="shared" si="1"/>
        <v>0</v>
      </c>
      <c r="U17" s="49">
        <f t="shared" si="1"/>
        <v>-2.3330479065293699</v>
      </c>
    </row>
    <row r="18" spans="1:21" x14ac:dyDescent="0.2">
      <c r="A18" s="51" t="s">
        <v>47</v>
      </c>
      <c r="B18">
        <v>0</v>
      </c>
      <c r="C18">
        <v>1</v>
      </c>
      <c r="D18">
        <v>320</v>
      </c>
      <c r="E18">
        <v>192</v>
      </c>
      <c r="F18">
        <v>4</v>
      </c>
      <c r="G18">
        <v>600</v>
      </c>
      <c r="H18" s="35">
        <v>1735821</v>
      </c>
      <c r="I18" s="38">
        <v>1004.800715</v>
      </c>
      <c r="K18" s="69">
        <v>1735821</v>
      </c>
      <c r="L18" s="73">
        <v>860.66749500000003</v>
      </c>
      <c r="N18" s="32">
        <v>1735821</v>
      </c>
      <c r="O18" s="42">
        <v>903.52374299999997</v>
      </c>
      <c r="Q18" s="49">
        <f t="shared" si="0"/>
        <v>0</v>
      </c>
      <c r="R18" s="49">
        <f t="shared" si="0"/>
        <v>-14.344458343662698</v>
      </c>
      <c r="T18" s="49">
        <f t="shared" si="1"/>
        <v>0</v>
      </c>
      <c r="U18" s="49">
        <f t="shared" si="1"/>
        <v>-10.079309308612505</v>
      </c>
    </row>
    <row r="19" spans="1:21" x14ac:dyDescent="0.2">
      <c r="A19" s="51" t="s">
        <v>47</v>
      </c>
      <c r="B19">
        <v>1</v>
      </c>
      <c r="C19">
        <v>4</v>
      </c>
      <c r="D19">
        <v>320</v>
      </c>
      <c r="E19">
        <v>192</v>
      </c>
      <c r="F19">
        <v>1</v>
      </c>
      <c r="G19">
        <v>1500</v>
      </c>
      <c r="H19" s="35">
        <v>1757289</v>
      </c>
      <c r="I19" s="38">
        <v>997.34042599999998</v>
      </c>
      <c r="K19" s="69">
        <v>1757289</v>
      </c>
      <c r="L19" s="73">
        <v>714.56927399999995</v>
      </c>
      <c r="N19" s="32">
        <v>1757289</v>
      </c>
      <c r="O19" s="42">
        <v>922.41467699999998</v>
      </c>
      <c r="Q19" s="49">
        <f t="shared" si="0"/>
        <v>0</v>
      </c>
      <c r="R19" s="49">
        <f t="shared" si="0"/>
        <v>-28.352520827226552</v>
      </c>
      <c r="T19" s="49">
        <f t="shared" si="1"/>
        <v>0</v>
      </c>
      <c r="U19" s="49">
        <f t="shared" si="1"/>
        <v>-7.512555096207441</v>
      </c>
    </row>
    <row r="20" spans="1:21" x14ac:dyDescent="0.2">
      <c r="A20" s="51" t="s">
        <v>47</v>
      </c>
      <c r="B20">
        <v>1</v>
      </c>
      <c r="C20">
        <v>4</v>
      </c>
      <c r="D20">
        <v>320</v>
      </c>
      <c r="E20">
        <v>192</v>
      </c>
      <c r="F20">
        <v>1</v>
      </c>
      <c r="G20">
        <v>600</v>
      </c>
      <c r="H20" s="35">
        <v>1757289</v>
      </c>
      <c r="I20" s="38">
        <v>953.28884700000003</v>
      </c>
      <c r="K20" s="69">
        <v>1757289</v>
      </c>
      <c r="L20" s="73">
        <v>868.30680199999995</v>
      </c>
      <c r="N20" s="32">
        <v>1757289</v>
      </c>
      <c r="O20" s="42">
        <v>860.173946</v>
      </c>
      <c r="Q20" s="49">
        <f t="shared" si="0"/>
        <v>0</v>
      </c>
      <c r="R20" s="49">
        <f t="shared" si="0"/>
        <v>-8.9146165160159558</v>
      </c>
      <c r="T20" s="49">
        <f t="shared" si="1"/>
        <v>0</v>
      </c>
      <c r="U20" s="49">
        <f t="shared" si="1"/>
        <v>-9.767753109986824</v>
      </c>
    </row>
    <row r="21" spans="1:21" x14ac:dyDescent="0.2">
      <c r="A21" s="51" t="s">
        <v>47</v>
      </c>
      <c r="B21">
        <v>1</v>
      </c>
      <c r="C21">
        <v>4</v>
      </c>
      <c r="D21">
        <v>320</v>
      </c>
      <c r="E21">
        <v>192</v>
      </c>
      <c r="F21">
        <v>2</v>
      </c>
      <c r="G21">
        <v>1500</v>
      </c>
      <c r="H21" s="35">
        <v>2134105</v>
      </c>
      <c r="I21" s="38">
        <v>1083.6845269999999</v>
      </c>
      <c r="K21" s="69">
        <v>2134105</v>
      </c>
      <c r="L21" s="73">
        <v>1086.5628400000001</v>
      </c>
      <c r="N21" s="32">
        <v>2134105</v>
      </c>
      <c r="O21" s="42">
        <v>1040.221914</v>
      </c>
      <c r="Q21" s="49">
        <f t="shared" si="0"/>
        <v>0</v>
      </c>
      <c r="R21" s="49">
        <f t="shared" si="0"/>
        <v>0.2656043274852592</v>
      </c>
      <c r="T21" s="49">
        <f t="shared" si="1"/>
        <v>0</v>
      </c>
      <c r="U21" s="49">
        <f t="shared" si="1"/>
        <v>-4.0106333455105165</v>
      </c>
    </row>
    <row r="22" spans="1:21" x14ac:dyDescent="0.2">
      <c r="A22" s="51" t="s">
        <v>47</v>
      </c>
      <c r="B22">
        <v>1</v>
      </c>
      <c r="C22">
        <v>4</v>
      </c>
      <c r="D22">
        <v>320</v>
      </c>
      <c r="E22">
        <v>192</v>
      </c>
      <c r="F22">
        <v>2</v>
      </c>
      <c r="G22">
        <v>600</v>
      </c>
      <c r="H22" s="35">
        <v>2134105</v>
      </c>
      <c r="I22" s="38">
        <v>1109.4674560000001</v>
      </c>
      <c r="K22" s="69">
        <v>2134105</v>
      </c>
      <c r="L22" s="73">
        <v>1052.1393499999999</v>
      </c>
      <c r="N22" s="32">
        <v>2134105</v>
      </c>
      <c r="O22" s="42">
        <v>1043.962417</v>
      </c>
      <c r="Q22" s="49">
        <f t="shared" si="0"/>
        <v>0</v>
      </c>
      <c r="R22" s="49">
        <f t="shared" si="0"/>
        <v>-5.167173285702952</v>
      </c>
      <c r="T22" s="49">
        <f t="shared" si="1"/>
        <v>0</v>
      </c>
      <c r="U22" s="49">
        <f t="shared" si="1"/>
        <v>-5.9041875131847146</v>
      </c>
    </row>
    <row r="23" spans="1:21" x14ac:dyDescent="0.2">
      <c r="A23" s="51" t="s">
        <v>47</v>
      </c>
      <c r="B23">
        <v>1</v>
      </c>
      <c r="C23">
        <v>4</v>
      </c>
      <c r="D23">
        <v>320</v>
      </c>
      <c r="E23">
        <v>192</v>
      </c>
      <c r="F23">
        <v>3</v>
      </c>
      <c r="G23">
        <v>1500</v>
      </c>
      <c r="H23" s="35">
        <v>2227344</v>
      </c>
      <c r="I23" s="38">
        <v>1197.7641739999999</v>
      </c>
      <c r="K23" s="69">
        <v>2227344</v>
      </c>
      <c r="L23" s="73">
        <v>1316.944688</v>
      </c>
      <c r="N23" s="32">
        <v>2227344</v>
      </c>
      <c r="O23" s="42">
        <v>1076.1688389999999</v>
      </c>
      <c r="Q23" s="49">
        <f t="shared" si="0"/>
        <v>0</v>
      </c>
      <c r="R23" s="49">
        <f t="shared" si="0"/>
        <v>9.9502486872678944</v>
      </c>
      <c r="T23" s="49">
        <f t="shared" si="1"/>
        <v>0</v>
      </c>
      <c r="U23" s="49">
        <f t="shared" si="1"/>
        <v>-10.151859409346468</v>
      </c>
    </row>
    <row r="24" spans="1:21" x14ac:dyDescent="0.2">
      <c r="A24" s="51" t="s">
        <v>47</v>
      </c>
      <c r="B24">
        <v>1</v>
      </c>
      <c r="C24">
        <v>4</v>
      </c>
      <c r="D24">
        <v>320</v>
      </c>
      <c r="E24">
        <v>192</v>
      </c>
      <c r="F24">
        <v>3</v>
      </c>
      <c r="G24">
        <v>600</v>
      </c>
      <c r="H24" s="35">
        <v>2227344</v>
      </c>
      <c r="I24" s="38">
        <v>1252.435291</v>
      </c>
      <c r="K24" s="69">
        <v>2227344</v>
      </c>
      <c r="L24" s="73">
        <v>1108.2379020000001</v>
      </c>
      <c r="N24" s="32">
        <v>2227344</v>
      </c>
      <c r="O24" s="42">
        <v>1035.0776310000001</v>
      </c>
      <c r="Q24" s="49">
        <f t="shared" si="0"/>
        <v>0</v>
      </c>
      <c r="R24" s="49">
        <f t="shared" si="0"/>
        <v>-11.513360413603989</v>
      </c>
      <c r="T24" s="49">
        <f t="shared" si="1"/>
        <v>0</v>
      </c>
      <c r="U24" s="49">
        <f t="shared" si="1"/>
        <v>-17.354801606273156</v>
      </c>
    </row>
    <row r="25" spans="1:21" x14ac:dyDescent="0.2">
      <c r="A25" s="51" t="s">
        <v>47</v>
      </c>
      <c r="B25">
        <v>1</v>
      </c>
      <c r="C25">
        <v>4</v>
      </c>
      <c r="D25">
        <v>320</v>
      </c>
      <c r="E25">
        <v>192</v>
      </c>
      <c r="F25">
        <v>4</v>
      </c>
      <c r="G25">
        <v>1500</v>
      </c>
      <c r="H25" s="35">
        <v>2320583</v>
      </c>
      <c r="I25" s="38">
        <v>1079.395538</v>
      </c>
      <c r="K25" s="69">
        <v>2320583</v>
      </c>
      <c r="L25" s="73">
        <v>1109.877913</v>
      </c>
      <c r="N25" s="32">
        <v>2320583</v>
      </c>
      <c r="O25" s="42">
        <v>1165.350252</v>
      </c>
      <c r="Q25" s="49">
        <f t="shared" si="0"/>
        <v>0</v>
      </c>
      <c r="R25" s="49">
        <f t="shared" si="0"/>
        <v>2.8240226985262975</v>
      </c>
      <c r="T25" s="49">
        <f t="shared" si="1"/>
        <v>0</v>
      </c>
      <c r="U25" s="49">
        <f t="shared" si="1"/>
        <v>7.9632267295883494</v>
      </c>
    </row>
    <row r="26" spans="1:21" x14ac:dyDescent="0.2">
      <c r="A26" s="51" t="s">
        <v>47</v>
      </c>
      <c r="B26">
        <v>1</v>
      </c>
      <c r="C26">
        <v>4</v>
      </c>
      <c r="D26">
        <v>320</v>
      </c>
      <c r="E26">
        <v>192</v>
      </c>
      <c r="F26">
        <v>4</v>
      </c>
      <c r="G26">
        <v>600</v>
      </c>
      <c r="H26" s="35">
        <v>2320583</v>
      </c>
      <c r="I26" s="38">
        <v>1167.76956</v>
      </c>
      <c r="K26" s="69">
        <v>2320583</v>
      </c>
      <c r="L26" s="73">
        <v>1258.5652359999999</v>
      </c>
      <c r="N26" s="32">
        <v>2320583</v>
      </c>
      <c r="O26" s="42">
        <v>1178.164681</v>
      </c>
      <c r="Q26" s="49">
        <f t="shared" si="0"/>
        <v>0</v>
      </c>
      <c r="R26" s="49">
        <f t="shared" si="0"/>
        <v>7.7751363890663461</v>
      </c>
      <c r="T26" s="49">
        <f t="shared" si="1"/>
        <v>0</v>
      </c>
      <c r="U26" s="49">
        <f t="shared" si="1"/>
        <v>0.89016886174015508</v>
      </c>
    </row>
    <row r="27" spans="1:21" x14ac:dyDescent="0.2">
      <c r="A27" s="51" t="s">
        <v>47</v>
      </c>
      <c r="B27">
        <v>2</v>
      </c>
      <c r="C27">
        <v>4</v>
      </c>
      <c r="D27">
        <v>320</v>
      </c>
      <c r="E27">
        <v>192</v>
      </c>
      <c r="F27">
        <v>1</v>
      </c>
      <c r="G27">
        <v>1500</v>
      </c>
      <c r="H27" s="35">
        <v>1735821</v>
      </c>
      <c r="I27" s="38">
        <v>881.48873700000001</v>
      </c>
      <c r="K27" s="69">
        <v>1735821</v>
      </c>
      <c r="L27" s="73">
        <v>1001.780944</v>
      </c>
      <c r="N27" s="32">
        <v>1735821</v>
      </c>
      <c r="O27" s="42">
        <v>997.11943299999996</v>
      </c>
      <c r="Q27" s="49">
        <f t="shared" si="0"/>
        <v>0</v>
      </c>
      <c r="R27" s="49">
        <f t="shared" si="0"/>
        <v>13.64648258687847</v>
      </c>
      <c r="T27" s="49">
        <f t="shared" si="1"/>
        <v>0</v>
      </c>
      <c r="U27" s="49">
        <f t="shared" si="1"/>
        <v>13.117660061492078</v>
      </c>
    </row>
    <row r="28" spans="1:21" x14ac:dyDescent="0.2">
      <c r="A28" s="51" t="s">
        <v>47</v>
      </c>
      <c r="B28">
        <v>2</v>
      </c>
      <c r="C28">
        <v>4</v>
      </c>
      <c r="D28">
        <v>320</v>
      </c>
      <c r="E28">
        <v>192</v>
      </c>
      <c r="F28">
        <v>1</v>
      </c>
      <c r="G28">
        <v>600</v>
      </c>
      <c r="H28" s="35">
        <v>1735821</v>
      </c>
      <c r="I28" s="38">
        <v>1003.792104</v>
      </c>
      <c r="K28" s="69">
        <v>1735821</v>
      </c>
      <c r="L28" s="73">
        <v>898.92129399999999</v>
      </c>
      <c r="N28" s="32">
        <v>1735821</v>
      </c>
      <c r="O28" s="42">
        <v>951.87731399999996</v>
      </c>
      <c r="Q28" s="49">
        <f t="shared" si="0"/>
        <v>0</v>
      </c>
      <c r="R28" s="49">
        <f t="shared" si="0"/>
        <v>-10.447463133262504</v>
      </c>
      <c r="T28" s="49">
        <f t="shared" si="1"/>
        <v>0</v>
      </c>
      <c r="U28" s="49">
        <f t="shared" si="1"/>
        <v>-5.1718667434347578</v>
      </c>
    </row>
    <row r="29" spans="1:21" x14ac:dyDescent="0.2">
      <c r="A29" s="51" t="s">
        <v>47</v>
      </c>
      <c r="B29">
        <v>2</v>
      </c>
      <c r="C29">
        <v>4</v>
      </c>
      <c r="D29">
        <v>320</v>
      </c>
      <c r="E29">
        <v>192</v>
      </c>
      <c r="F29">
        <v>2</v>
      </c>
      <c r="G29">
        <v>1500</v>
      </c>
      <c r="H29" s="35">
        <v>1735821</v>
      </c>
      <c r="I29" s="38">
        <v>959.07928400000003</v>
      </c>
      <c r="K29" s="69">
        <v>1735821</v>
      </c>
      <c r="L29" s="73">
        <v>859.43468299999995</v>
      </c>
      <c r="N29" s="32">
        <v>1735821</v>
      </c>
      <c r="O29" s="42">
        <v>956.93779900000004</v>
      </c>
      <c r="Q29" s="49">
        <f t="shared" si="0"/>
        <v>0</v>
      </c>
      <c r="R29" s="49">
        <f t="shared" si="0"/>
        <v>-10.389610396380961</v>
      </c>
      <c r="T29" s="49">
        <f t="shared" si="1"/>
        <v>0</v>
      </c>
      <c r="U29" s="49">
        <f t="shared" si="1"/>
        <v>-0.22328550264046665</v>
      </c>
    </row>
    <row r="30" spans="1:21" x14ac:dyDescent="0.2">
      <c r="A30" s="51" t="s">
        <v>47</v>
      </c>
      <c r="B30">
        <v>2</v>
      </c>
      <c r="C30">
        <v>4</v>
      </c>
      <c r="D30">
        <v>320</v>
      </c>
      <c r="E30">
        <v>192</v>
      </c>
      <c r="F30">
        <v>2</v>
      </c>
      <c r="G30">
        <v>600</v>
      </c>
      <c r="H30" s="35">
        <v>1735821</v>
      </c>
      <c r="I30" s="38">
        <v>993.26785099999995</v>
      </c>
      <c r="K30" s="69">
        <v>1735821</v>
      </c>
      <c r="L30" s="73">
        <v>958.56853799999999</v>
      </c>
      <c r="N30" s="32">
        <v>1735821</v>
      </c>
      <c r="O30" s="42">
        <v>967.53386399999999</v>
      </c>
      <c r="Q30" s="49">
        <f t="shared" si="0"/>
        <v>0</v>
      </c>
      <c r="R30" s="49">
        <f t="shared" si="0"/>
        <v>-3.4934497240664206</v>
      </c>
      <c r="T30" s="49">
        <f t="shared" si="1"/>
        <v>0</v>
      </c>
      <c r="U30" s="49">
        <f t="shared" si="1"/>
        <v>-2.5908406251235809</v>
      </c>
    </row>
    <row r="31" spans="1:21" x14ac:dyDescent="0.2">
      <c r="A31" s="51" t="s">
        <v>47</v>
      </c>
      <c r="B31">
        <v>2</v>
      </c>
      <c r="C31">
        <v>4</v>
      </c>
      <c r="D31">
        <v>320</v>
      </c>
      <c r="E31">
        <v>192</v>
      </c>
      <c r="F31">
        <v>3</v>
      </c>
      <c r="G31">
        <v>1500</v>
      </c>
      <c r="H31" s="35">
        <v>1735821</v>
      </c>
      <c r="I31" s="38">
        <v>950.16891899999996</v>
      </c>
      <c r="K31" s="69">
        <v>1735821</v>
      </c>
      <c r="L31" s="73">
        <v>994.58503700000006</v>
      </c>
      <c r="N31" s="32">
        <v>1735821</v>
      </c>
      <c r="O31" s="42">
        <v>954.70457199999998</v>
      </c>
      <c r="Q31" s="49">
        <f t="shared" si="0"/>
        <v>0</v>
      </c>
      <c r="R31" s="49">
        <f t="shared" si="0"/>
        <v>4.6745496628900041</v>
      </c>
      <c r="T31" s="49">
        <f t="shared" si="1"/>
        <v>0</v>
      </c>
      <c r="U31" s="49">
        <f t="shared" si="1"/>
        <v>0.47735228013704634</v>
      </c>
    </row>
    <row r="32" spans="1:21" x14ac:dyDescent="0.2">
      <c r="A32" s="51" t="s">
        <v>47</v>
      </c>
      <c r="B32">
        <v>2</v>
      </c>
      <c r="C32">
        <v>4</v>
      </c>
      <c r="D32">
        <v>320</v>
      </c>
      <c r="E32">
        <v>192</v>
      </c>
      <c r="F32">
        <v>3</v>
      </c>
      <c r="G32">
        <v>600</v>
      </c>
      <c r="H32" s="35">
        <v>1735821</v>
      </c>
      <c r="I32" s="38">
        <v>928.50510699999995</v>
      </c>
      <c r="K32" s="69">
        <v>1735821</v>
      </c>
      <c r="L32" s="73">
        <v>863.22654899999998</v>
      </c>
      <c r="N32" s="32">
        <v>1735821</v>
      </c>
      <c r="O32" s="42">
        <v>904.79541600000005</v>
      </c>
      <c r="Q32" s="49">
        <f t="shared" si="0"/>
        <v>0</v>
      </c>
      <c r="R32" s="49">
        <f t="shared" si="0"/>
        <v>-7.0305006949197084</v>
      </c>
      <c r="T32" s="49">
        <f t="shared" si="1"/>
        <v>0</v>
      </c>
      <c r="U32" s="49">
        <f t="shared" si="1"/>
        <v>-2.5535337200896957</v>
      </c>
    </row>
    <row r="33" spans="1:21" x14ac:dyDescent="0.2">
      <c r="A33" s="51" t="s">
        <v>47</v>
      </c>
      <c r="B33">
        <v>2</v>
      </c>
      <c r="C33">
        <v>4</v>
      </c>
      <c r="D33">
        <v>320</v>
      </c>
      <c r="E33">
        <v>192</v>
      </c>
      <c r="F33">
        <v>4</v>
      </c>
      <c r="G33">
        <v>1500</v>
      </c>
      <c r="H33" s="35">
        <v>1735821</v>
      </c>
      <c r="I33" s="38">
        <v>965.97617300000002</v>
      </c>
      <c r="K33" s="69">
        <v>1735821</v>
      </c>
      <c r="L33" s="73">
        <v>997.11943299999996</v>
      </c>
      <c r="N33" s="32">
        <v>1735821</v>
      </c>
      <c r="O33" s="42">
        <v>868.30680199999995</v>
      </c>
      <c r="Q33" s="49">
        <f t="shared" si="0"/>
        <v>0</v>
      </c>
      <c r="R33" s="49">
        <f t="shared" si="0"/>
        <v>3.2240194810684986</v>
      </c>
      <c r="T33" s="49">
        <f t="shared" si="1"/>
        <v>0</v>
      </c>
      <c r="U33" s="49">
        <f t="shared" si="1"/>
        <v>-10.110950324651546</v>
      </c>
    </row>
    <row r="34" spans="1:21" x14ac:dyDescent="0.2">
      <c r="A34" s="51" t="s">
        <v>47</v>
      </c>
      <c r="B34">
        <v>2</v>
      </c>
      <c r="C34">
        <v>4</v>
      </c>
      <c r="D34">
        <v>320</v>
      </c>
      <c r="E34">
        <v>192</v>
      </c>
      <c r="F34">
        <v>4</v>
      </c>
      <c r="G34">
        <v>600</v>
      </c>
      <c r="H34" s="35">
        <v>1735821</v>
      </c>
      <c r="I34" s="38">
        <v>959.89761099999998</v>
      </c>
      <c r="K34" s="69">
        <v>1735821</v>
      </c>
      <c r="L34" s="73">
        <v>831.48558800000001</v>
      </c>
      <c r="N34" s="32">
        <v>1735821</v>
      </c>
      <c r="O34" s="42">
        <v>991.844831</v>
      </c>
      <c r="Q34" s="49">
        <f t="shared" si="0"/>
        <v>0</v>
      </c>
      <c r="R34" s="49">
        <f t="shared" si="0"/>
        <v>-13.37767919499489</v>
      </c>
      <c r="T34" s="49">
        <f t="shared" si="1"/>
        <v>0</v>
      </c>
      <c r="U34" s="49">
        <f t="shared" si="1"/>
        <v>3.3281903855056076</v>
      </c>
    </row>
    <row r="35" spans="1:21" s="4" customFormat="1" x14ac:dyDescent="0.2">
      <c r="A35" s="59" t="s">
        <v>47</v>
      </c>
      <c r="B35" s="4">
        <v>3</v>
      </c>
      <c r="C35" s="4">
        <v>0</v>
      </c>
      <c r="D35" s="4">
        <v>320</v>
      </c>
      <c r="E35" s="4">
        <v>192</v>
      </c>
      <c r="F35" s="4">
        <v>1</v>
      </c>
      <c r="G35" s="4">
        <v>1500</v>
      </c>
      <c r="H35" s="62">
        <v>1979125</v>
      </c>
      <c r="I35" s="65">
        <v>986.95032400000002</v>
      </c>
      <c r="K35" s="70">
        <v>1979125</v>
      </c>
      <c r="L35" s="74">
        <v>946.77046099999995</v>
      </c>
      <c r="M35" s="61"/>
      <c r="N35" s="63">
        <v>1979125</v>
      </c>
      <c r="O35" s="66">
        <v>998.89012200000002</v>
      </c>
      <c r="Q35" s="64">
        <f t="shared" si="0"/>
        <v>0</v>
      </c>
      <c r="R35" s="64">
        <f t="shared" si="0"/>
        <v>-4.0711130056835634</v>
      </c>
      <c r="T35" s="64">
        <f t="shared" si="1"/>
        <v>0</v>
      </c>
      <c r="U35" s="64">
        <f t="shared" si="1"/>
        <v>1.2097668656320333</v>
      </c>
    </row>
    <row r="36" spans="1:21" s="4" customFormat="1" x14ac:dyDescent="0.2">
      <c r="A36" s="59" t="s">
        <v>47</v>
      </c>
      <c r="B36" s="4">
        <v>3</v>
      </c>
      <c r="C36" s="4">
        <v>0</v>
      </c>
      <c r="D36" s="4">
        <v>320</v>
      </c>
      <c r="E36" s="4">
        <v>192</v>
      </c>
      <c r="F36" s="4">
        <v>1</v>
      </c>
      <c r="G36" s="4">
        <v>600</v>
      </c>
      <c r="H36" s="62">
        <v>1979125</v>
      </c>
      <c r="I36" s="65">
        <v>973.23600999999996</v>
      </c>
      <c r="K36" s="70">
        <v>1979125</v>
      </c>
      <c r="L36" s="74">
        <v>865.89457700000003</v>
      </c>
      <c r="M36" s="61"/>
      <c r="N36" s="63">
        <v>1979125</v>
      </c>
      <c r="O36" s="66">
        <v>969.461949</v>
      </c>
      <c r="Q36" s="64">
        <f t="shared" si="0"/>
        <v>0</v>
      </c>
      <c r="R36" s="64">
        <f t="shared" si="0"/>
        <v>-11.029332237716929</v>
      </c>
      <c r="T36" s="64">
        <f t="shared" si="1"/>
        <v>0</v>
      </c>
      <c r="U36" s="64">
        <f t="shared" si="1"/>
        <v>-0.38778476764335512</v>
      </c>
    </row>
    <row r="37" spans="1:21" s="4" customFormat="1" x14ac:dyDescent="0.2">
      <c r="A37" s="59" t="s">
        <v>47</v>
      </c>
      <c r="B37" s="4">
        <v>3</v>
      </c>
      <c r="C37" s="4">
        <v>0</v>
      </c>
      <c r="D37" s="4">
        <v>320</v>
      </c>
      <c r="E37" s="4">
        <v>192</v>
      </c>
      <c r="F37" s="4">
        <v>2</v>
      </c>
      <c r="G37" s="4">
        <v>1500</v>
      </c>
      <c r="H37" s="62">
        <v>2396272</v>
      </c>
      <c r="I37" s="65">
        <v>1066.224381</v>
      </c>
      <c r="K37" s="70">
        <v>2396272</v>
      </c>
      <c r="L37" s="74">
        <v>1212.6111559999999</v>
      </c>
      <c r="M37" s="61"/>
      <c r="N37" s="63">
        <v>2396272</v>
      </c>
      <c r="O37" s="66">
        <v>1058.076652</v>
      </c>
      <c r="Q37" s="64">
        <f t="shared" si="0"/>
        <v>0</v>
      </c>
      <c r="R37" s="64">
        <f t="shared" si="0"/>
        <v>13.729452975245737</v>
      </c>
      <c r="T37" s="64">
        <f t="shared" si="1"/>
        <v>0</v>
      </c>
      <c r="U37" s="64">
        <f t="shared" si="1"/>
        <v>-0.76416644987599724</v>
      </c>
    </row>
    <row r="38" spans="1:21" s="4" customFormat="1" x14ac:dyDescent="0.2">
      <c r="A38" s="59" t="s">
        <v>47</v>
      </c>
      <c r="B38" s="4">
        <v>3</v>
      </c>
      <c r="C38" s="4">
        <v>0</v>
      </c>
      <c r="D38" s="4">
        <v>320</v>
      </c>
      <c r="E38" s="4">
        <v>192</v>
      </c>
      <c r="F38" s="4">
        <v>2</v>
      </c>
      <c r="G38" s="4">
        <v>600</v>
      </c>
      <c r="H38" s="62">
        <v>2396272</v>
      </c>
      <c r="I38" s="65">
        <v>935.891437</v>
      </c>
      <c r="K38" s="70">
        <v>2396272</v>
      </c>
      <c r="L38" s="74">
        <v>928.720687</v>
      </c>
      <c r="M38" s="61"/>
      <c r="N38" s="63">
        <v>2396272</v>
      </c>
      <c r="O38" s="66">
        <v>885.54350199999999</v>
      </c>
      <c r="Q38" s="64">
        <f t="shared" si="0"/>
        <v>0</v>
      </c>
      <c r="R38" s="64">
        <f t="shared" si="0"/>
        <v>-0.76619463716708824</v>
      </c>
      <c r="T38" s="64">
        <f t="shared" si="1"/>
        <v>0</v>
      </c>
      <c r="U38" s="64">
        <f t="shared" si="1"/>
        <v>-5.3796768524125316</v>
      </c>
    </row>
    <row r="39" spans="1:21" s="4" customFormat="1" x14ac:dyDescent="0.2">
      <c r="A39" s="59" t="s">
        <v>47</v>
      </c>
      <c r="B39" s="4">
        <v>3</v>
      </c>
      <c r="C39" s="4">
        <v>0</v>
      </c>
      <c r="D39" s="4">
        <v>320</v>
      </c>
      <c r="E39" s="4">
        <v>192</v>
      </c>
      <c r="F39" s="4">
        <v>3</v>
      </c>
      <c r="G39" s="4">
        <v>1500</v>
      </c>
      <c r="H39" s="62">
        <v>2489582</v>
      </c>
      <c r="I39" s="65">
        <v>1142.857143</v>
      </c>
      <c r="K39" s="70">
        <v>2489582</v>
      </c>
      <c r="L39" s="74">
        <v>1042.6169689999999</v>
      </c>
      <c r="M39" s="61"/>
      <c r="N39" s="63">
        <v>2489582</v>
      </c>
      <c r="O39" s="66">
        <v>1062.5581090000001</v>
      </c>
      <c r="Q39" s="64">
        <f t="shared" si="0"/>
        <v>0</v>
      </c>
      <c r="R39" s="64">
        <f t="shared" si="0"/>
        <v>-8.7710152239036265</v>
      </c>
      <c r="T39" s="64">
        <f t="shared" si="1"/>
        <v>0</v>
      </c>
      <c r="U39" s="64">
        <f t="shared" si="1"/>
        <v>-7.0261654741217203</v>
      </c>
    </row>
    <row r="40" spans="1:21" s="4" customFormat="1" x14ac:dyDescent="0.2">
      <c r="A40" s="59" t="s">
        <v>47</v>
      </c>
      <c r="B40" s="4">
        <v>3</v>
      </c>
      <c r="C40" s="4">
        <v>0</v>
      </c>
      <c r="D40" s="4">
        <v>320</v>
      </c>
      <c r="E40" s="4">
        <v>192</v>
      </c>
      <c r="F40" s="4">
        <v>3</v>
      </c>
      <c r="G40" s="4">
        <v>600</v>
      </c>
      <c r="H40" s="62">
        <v>2489582</v>
      </c>
      <c r="I40" s="65">
        <v>1137.9800849999999</v>
      </c>
      <c r="K40" s="70">
        <v>2489582</v>
      </c>
      <c r="L40" s="74">
        <v>1123.9112110000001</v>
      </c>
      <c r="M40" s="61"/>
      <c r="N40" s="63">
        <v>2489582</v>
      </c>
      <c r="O40" s="66">
        <v>1061.1486930000001</v>
      </c>
      <c r="Q40" s="64">
        <f t="shared" si="0"/>
        <v>0</v>
      </c>
      <c r="R40" s="64">
        <f t="shared" si="0"/>
        <v>-1.2363023031286022</v>
      </c>
      <c r="T40" s="64">
        <f t="shared" si="1"/>
        <v>0</v>
      </c>
      <c r="U40" s="64">
        <f t="shared" si="1"/>
        <v>-6.7515585740676496</v>
      </c>
    </row>
    <row r="41" spans="1:21" s="4" customFormat="1" x14ac:dyDescent="0.2">
      <c r="A41" s="59" t="s">
        <v>47</v>
      </c>
      <c r="B41" s="4">
        <v>3</v>
      </c>
      <c r="C41" s="4">
        <v>0</v>
      </c>
      <c r="D41" s="4">
        <v>320</v>
      </c>
      <c r="E41" s="4">
        <v>192</v>
      </c>
      <c r="F41" s="4">
        <v>4</v>
      </c>
      <c r="G41" s="4">
        <v>1500</v>
      </c>
      <c r="H41" s="62">
        <v>2582892</v>
      </c>
      <c r="I41" s="65">
        <v>1013.285296</v>
      </c>
      <c r="K41" s="70">
        <v>2582892</v>
      </c>
      <c r="L41" s="74">
        <v>1355.8300690000001</v>
      </c>
      <c r="M41" s="61"/>
      <c r="N41" s="63">
        <v>2582892</v>
      </c>
      <c r="O41" s="66">
        <v>1295.5232470000001</v>
      </c>
      <c r="Q41" s="64">
        <f t="shared" si="0"/>
        <v>0</v>
      </c>
      <c r="R41" s="64">
        <f t="shared" si="0"/>
        <v>33.805363045552383</v>
      </c>
      <c r="T41" s="64">
        <f t="shared" si="1"/>
        <v>0</v>
      </c>
      <c r="U41" s="64">
        <f t="shared" si="1"/>
        <v>27.853749789338707</v>
      </c>
    </row>
    <row r="42" spans="1:21" s="4" customFormat="1" x14ac:dyDescent="0.2">
      <c r="A42" s="59" t="s">
        <v>47</v>
      </c>
      <c r="B42" s="4">
        <v>3</v>
      </c>
      <c r="C42" s="4">
        <v>0</v>
      </c>
      <c r="D42" s="4">
        <v>320</v>
      </c>
      <c r="E42" s="4">
        <v>192</v>
      </c>
      <c r="F42" s="4">
        <v>4</v>
      </c>
      <c r="G42" s="4">
        <v>600</v>
      </c>
      <c r="H42" s="62">
        <v>2582892</v>
      </c>
      <c r="I42" s="65">
        <v>1166.180758</v>
      </c>
      <c r="K42" s="70">
        <v>2582892</v>
      </c>
      <c r="L42" s="74">
        <v>1078.748652</v>
      </c>
      <c r="M42" s="61"/>
      <c r="N42" s="63">
        <v>2582892</v>
      </c>
      <c r="O42" s="66">
        <v>1228.124041</v>
      </c>
      <c r="Q42" s="64">
        <f t="shared" si="0"/>
        <v>0</v>
      </c>
      <c r="R42" s="64">
        <f t="shared" si="0"/>
        <v>-7.4973030896124575</v>
      </c>
      <c r="T42" s="64">
        <f t="shared" si="1"/>
        <v>0</v>
      </c>
      <c r="U42" s="64">
        <f t="shared" si="1"/>
        <v>5.3116365173296796</v>
      </c>
    </row>
    <row r="43" spans="1:21" x14ac:dyDescent="0.2">
      <c r="A43" s="51" t="s">
        <v>48</v>
      </c>
      <c r="B43">
        <v>0</v>
      </c>
      <c r="C43">
        <v>1</v>
      </c>
      <c r="D43">
        <v>640</v>
      </c>
      <c r="E43">
        <v>360</v>
      </c>
      <c r="F43">
        <v>1</v>
      </c>
      <c r="G43">
        <v>1500</v>
      </c>
      <c r="H43" s="35">
        <v>5310765</v>
      </c>
      <c r="I43" s="38">
        <v>939.58213599999999</v>
      </c>
      <c r="K43" s="69">
        <v>5310765</v>
      </c>
      <c r="L43" s="73">
        <v>936.20034099999998</v>
      </c>
      <c r="N43" s="32">
        <v>5310765</v>
      </c>
      <c r="O43" s="42">
        <v>946.34589000000005</v>
      </c>
      <c r="Q43" s="49">
        <f t="shared" si="0"/>
        <v>0</v>
      </c>
      <c r="R43" s="49">
        <f t="shared" si="0"/>
        <v>-0.3599254254020865</v>
      </c>
      <c r="T43" s="49">
        <f t="shared" si="1"/>
        <v>0</v>
      </c>
      <c r="U43" s="49">
        <f t="shared" si="1"/>
        <v>0.71986830537187463</v>
      </c>
    </row>
    <row r="44" spans="1:21" x14ac:dyDescent="0.2">
      <c r="A44" s="51" t="s">
        <v>48</v>
      </c>
      <c r="B44">
        <v>0</v>
      </c>
      <c r="C44">
        <v>1</v>
      </c>
      <c r="D44">
        <v>640</v>
      </c>
      <c r="E44">
        <v>360</v>
      </c>
      <c r="F44">
        <v>1</v>
      </c>
      <c r="G44">
        <v>600</v>
      </c>
      <c r="H44" s="35">
        <v>5310765</v>
      </c>
      <c r="I44" s="38">
        <v>941.38930900000003</v>
      </c>
      <c r="K44" s="69">
        <v>5310765</v>
      </c>
      <c r="L44" s="73">
        <v>939.76280699999995</v>
      </c>
      <c r="N44" s="32">
        <v>5310765</v>
      </c>
      <c r="O44" s="42">
        <v>933.42271200000005</v>
      </c>
      <c r="Q44" s="49">
        <f t="shared" si="0"/>
        <v>0</v>
      </c>
      <c r="R44" s="49">
        <f t="shared" si="0"/>
        <v>-0.1727767656218489</v>
      </c>
      <c r="T44" s="49">
        <f t="shared" si="1"/>
        <v>0</v>
      </c>
      <c r="U44" s="49">
        <f t="shared" si="1"/>
        <v>-0.84625955742609549</v>
      </c>
    </row>
    <row r="45" spans="1:21" x14ac:dyDescent="0.2">
      <c r="A45" s="51" t="s">
        <v>48</v>
      </c>
      <c r="B45">
        <v>0</v>
      </c>
      <c r="C45">
        <v>1</v>
      </c>
      <c r="D45">
        <v>640</v>
      </c>
      <c r="E45">
        <v>360</v>
      </c>
      <c r="F45">
        <v>2</v>
      </c>
      <c r="G45">
        <v>1500</v>
      </c>
      <c r="H45" s="35">
        <v>5310765</v>
      </c>
      <c r="I45" s="38">
        <v>931.21697099999994</v>
      </c>
      <c r="K45" s="69">
        <v>5310765</v>
      </c>
      <c r="L45" s="73">
        <v>931.04043999999999</v>
      </c>
      <c r="N45" s="32">
        <v>5310765</v>
      </c>
      <c r="O45" s="42">
        <v>876.32558500000005</v>
      </c>
      <c r="Q45" s="49">
        <f t="shared" ref="Q45:R91" si="2">(K45-H45)/H45*100</f>
        <v>0</v>
      </c>
      <c r="R45" s="49">
        <f t="shared" si="2"/>
        <v>-1.895702134921191E-2</v>
      </c>
      <c r="T45" s="49">
        <f t="shared" si="1"/>
        <v>0</v>
      </c>
      <c r="U45" s="49">
        <f t="shared" si="1"/>
        <v>-5.8945860856738941</v>
      </c>
    </row>
    <row r="46" spans="1:21" x14ac:dyDescent="0.2">
      <c r="A46" s="51" t="s">
        <v>48</v>
      </c>
      <c r="B46">
        <v>0</v>
      </c>
      <c r="C46">
        <v>1</v>
      </c>
      <c r="D46">
        <v>640</v>
      </c>
      <c r="E46">
        <v>360</v>
      </c>
      <c r="F46">
        <v>2</v>
      </c>
      <c r="G46">
        <v>600</v>
      </c>
      <c r="H46" s="35">
        <v>5310765</v>
      </c>
      <c r="I46" s="38">
        <v>935.59590500000002</v>
      </c>
      <c r="K46" s="69">
        <v>5310765</v>
      </c>
      <c r="L46" s="73">
        <v>932.81051000000002</v>
      </c>
      <c r="N46" s="32">
        <v>5310765</v>
      </c>
      <c r="O46" s="42">
        <v>872.00123799999994</v>
      </c>
      <c r="Q46" s="49">
        <f t="shared" si="2"/>
        <v>0</v>
      </c>
      <c r="R46" s="49">
        <f t="shared" si="2"/>
        <v>-0.29771346637093221</v>
      </c>
      <c r="T46" s="49">
        <f t="shared" si="1"/>
        <v>0</v>
      </c>
      <c r="U46" s="49">
        <f t="shared" si="1"/>
        <v>-6.797236569777426</v>
      </c>
    </row>
    <row r="47" spans="1:21" x14ac:dyDescent="0.2">
      <c r="A47" s="51" t="s">
        <v>48</v>
      </c>
      <c r="B47">
        <v>0</v>
      </c>
      <c r="C47">
        <v>1</v>
      </c>
      <c r="D47">
        <v>640</v>
      </c>
      <c r="E47">
        <v>360</v>
      </c>
      <c r="F47">
        <v>3</v>
      </c>
      <c r="G47">
        <v>1500</v>
      </c>
      <c r="H47" s="35">
        <v>5310765</v>
      </c>
      <c r="I47" s="38">
        <v>951.740004</v>
      </c>
      <c r="K47" s="69">
        <v>5310765</v>
      </c>
      <c r="L47" s="73">
        <v>935.72762</v>
      </c>
      <c r="N47" s="32">
        <v>5310765</v>
      </c>
      <c r="O47" s="42">
        <v>940.59887000000003</v>
      </c>
      <c r="Q47" s="49">
        <f t="shared" si="2"/>
        <v>0</v>
      </c>
      <c r="R47" s="49">
        <f t="shared" si="2"/>
        <v>-1.6824325900668977</v>
      </c>
      <c r="T47" s="49">
        <f t="shared" si="1"/>
        <v>0</v>
      </c>
      <c r="U47" s="49">
        <f t="shared" si="1"/>
        <v>-1.1706068835160539</v>
      </c>
    </row>
    <row r="48" spans="1:21" x14ac:dyDescent="0.2">
      <c r="A48" s="51" t="s">
        <v>48</v>
      </c>
      <c r="B48">
        <v>0</v>
      </c>
      <c r="C48">
        <v>1</v>
      </c>
      <c r="D48">
        <v>640</v>
      </c>
      <c r="E48">
        <v>360</v>
      </c>
      <c r="F48">
        <v>3</v>
      </c>
      <c r="G48">
        <v>600</v>
      </c>
      <c r="H48" s="35">
        <v>5310765</v>
      </c>
      <c r="I48" s="38">
        <v>934.10485200000005</v>
      </c>
      <c r="K48" s="69">
        <v>5310765</v>
      </c>
      <c r="L48" s="73">
        <v>935.84004600000003</v>
      </c>
      <c r="N48" s="32">
        <v>5310765</v>
      </c>
      <c r="O48" s="42">
        <v>901.29100700000004</v>
      </c>
      <c r="Q48" s="49">
        <f t="shared" si="2"/>
        <v>0</v>
      </c>
      <c r="R48" s="49">
        <f t="shared" si="2"/>
        <v>0.1857600885259055</v>
      </c>
      <c r="T48" s="49">
        <f t="shared" si="1"/>
        <v>0</v>
      </c>
      <c r="U48" s="49">
        <f t="shared" si="1"/>
        <v>-3.5128652773553961</v>
      </c>
    </row>
    <row r="49" spans="1:21" x14ac:dyDescent="0.2">
      <c r="A49" s="51" t="s">
        <v>48</v>
      </c>
      <c r="B49">
        <v>0</v>
      </c>
      <c r="C49">
        <v>1</v>
      </c>
      <c r="D49">
        <v>640</v>
      </c>
      <c r="E49">
        <v>360</v>
      </c>
      <c r="F49">
        <v>4</v>
      </c>
      <c r="G49">
        <v>1500</v>
      </c>
      <c r="H49" s="35">
        <v>5310765</v>
      </c>
      <c r="I49" s="38">
        <v>944.47581100000002</v>
      </c>
      <c r="K49" s="69">
        <v>5310765</v>
      </c>
      <c r="L49" s="73">
        <v>939.68397600000003</v>
      </c>
      <c r="N49" s="32">
        <v>5310765</v>
      </c>
      <c r="O49" s="42">
        <v>940.39925000000005</v>
      </c>
      <c r="Q49" s="49">
        <f t="shared" si="2"/>
        <v>0</v>
      </c>
      <c r="R49" s="49">
        <f t="shared" si="2"/>
        <v>-0.50735391464673429</v>
      </c>
      <c r="T49" s="49">
        <f t="shared" si="1"/>
        <v>0</v>
      </c>
      <c r="U49" s="49">
        <f t="shared" si="1"/>
        <v>-0.43162153572612455</v>
      </c>
    </row>
    <row r="50" spans="1:21" x14ac:dyDescent="0.2">
      <c r="A50" s="51" t="s">
        <v>48</v>
      </c>
      <c r="B50">
        <v>0</v>
      </c>
      <c r="C50">
        <v>1</v>
      </c>
      <c r="D50">
        <v>640</v>
      </c>
      <c r="E50">
        <v>360</v>
      </c>
      <c r="F50">
        <v>4</v>
      </c>
      <c r="G50">
        <v>600</v>
      </c>
      <c r="H50" s="35">
        <v>5310765</v>
      </c>
      <c r="I50" s="38">
        <v>938.24079400000005</v>
      </c>
      <c r="K50" s="69">
        <v>5310765</v>
      </c>
      <c r="L50" s="73">
        <v>920.401432</v>
      </c>
      <c r="N50" s="32">
        <v>5310765</v>
      </c>
      <c r="O50" s="42">
        <v>949.79517999999996</v>
      </c>
      <c r="Q50" s="49">
        <f t="shared" si="2"/>
        <v>0</v>
      </c>
      <c r="R50" s="49">
        <f t="shared" si="2"/>
        <v>-1.9013628605877959</v>
      </c>
      <c r="T50" s="49">
        <f t="shared" si="1"/>
        <v>0</v>
      </c>
      <c r="U50" s="49">
        <f t="shared" si="1"/>
        <v>1.2314947371601823</v>
      </c>
    </row>
    <row r="51" spans="1:21" x14ac:dyDescent="0.2">
      <c r="A51" s="51" t="s">
        <v>48</v>
      </c>
      <c r="B51">
        <v>1</v>
      </c>
      <c r="C51">
        <v>4</v>
      </c>
      <c r="D51">
        <v>640</v>
      </c>
      <c r="E51">
        <v>360</v>
      </c>
      <c r="F51">
        <v>1</v>
      </c>
      <c r="G51">
        <v>1500</v>
      </c>
      <c r="H51" s="35">
        <v>5332233</v>
      </c>
      <c r="I51" s="38">
        <v>931.07757300000003</v>
      </c>
      <c r="K51" s="69">
        <v>5332233</v>
      </c>
      <c r="L51" s="73">
        <v>919.60504600000002</v>
      </c>
      <c r="N51" s="32">
        <v>5332233</v>
      </c>
      <c r="O51" s="42">
        <v>937.60589700000003</v>
      </c>
      <c r="Q51" s="49">
        <f t="shared" si="2"/>
        <v>0</v>
      </c>
      <c r="R51" s="49">
        <f t="shared" si="2"/>
        <v>-1.2321773537122898</v>
      </c>
      <c r="T51" s="49">
        <f t="shared" si="1"/>
        <v>0</v>
      </c>
      <c r="U51" s="49">
        <f t="shared" si="1"/>
        <v>0.70115790448751336</v>
      </c>
    </row>
    <row r="52" spans="1:21" x14ac:dyDescent="0.2">
      <c r="A52" s="51" t="s">
        <v>48</v>
      </c>
      <c r="B52">
        <v>1</v>
      </c>
      <c r="C52">
        <v>4</v>
      </c>
      <c r="D52">
        <v>640</v>
      </c>
      <c r="E52">
        <v>360</v>
      </c>
      <c r="F52">
        <v>1</v>
      </c>
      <c r="G52">
        <v>600</v>
      </c>
      <c r="H52" s="35">
        <v>5332233</v>
      </c>
      <c r="I52" s="38">
        <v>930.52079900000001</v>
      </c>
      <c r="K52" s="69">
        <v>5332233</v>
      </c>
      <c r="L52" s="73">
        <v>926.91051800000002</v>
      </c>
      <c r="N52" s="32">
        <v>5332233</v>
      </c>
      <c r="O52" s="42">
        <v>838.42702599999996</v>
      </c>
      <c r="Q52" s="49">
        <f t="shared" si="2"/>
        <v>0</v>
      </c>
      <c r="R52" s="49">
        <f t="shared" si="2"/>
        <v>-0.38798498688904492</v>
      </c>
      <c r="T52" s="49">
        <f t="shared" si="1"/>
        <v>0</v>
      </c>
      <c r="U52" s="49">
        <f t="shared" si="1"/>
        <v>-9.8970139194062288</v>
      </c>
    </row>
    <row r="53" spans="1:21" x14ac:dyDescent="0.2">
      <c r="A53" s="51" t="s">
        <v>48</v>
      </c>
      <c r="B53">
        <v>1</v>
      </c>
      <c r="C53">
        <v>4</v>
      </c>
      <c r="D53">
        <v>640</v>
      </c>
      <c r="E53">
        <v>360</v>
      </c>
      <c r="F53">
        <v>2</v>
      </c>
      <c r="G53">
        <v>1500</v>
      </c>
      <c r="H53" s="35">
        <v>6753529</v>
      </c>
      <c r="I53" s="38">
        <v>1459.2354789999999</v>
      </c>
      <c r="K53" s="69">
        <v>6753529</v>
      </c>
      <c r="L53" s="73">
        <v>1436.97235</v>
      </c>
      <c r="N53" s="32">
        <v>6753529</v>
      </c>
      <c r="O53" s="42">
        <v>1355.561794</v>
      </c>
      <c r="Q53" s="49">
        <f t="shared" si="2"/>
        <v>0</v>
      </c>
      <c r="R53" s="49">
        <f t="shared" si="2"/>
        <v>-1.5256707584478855</v>
      </c>
      <c r="T53" s="49">
        <f t="shared" si="1"/>
        <v>0</v>
      </c>
      <c r="U53" s="49">
        <f t="shared" si="1"/>
        <v>-7.104657643812673</v>
      </c>
    </row>
    <row r="54" spans="1:21" x14ac:dyDescent="0.2">
      <c r="A54" s="51" t="s">
        <v>48</v>
      </c>
      <c r="B54">
        <v>1</v>
      </c>
      <c r="C54">
        <v>4</v>
      </c>
      <c r="D54">
        <v>640</v>
      </c>
      <c r="E54">
        <v>360</v>
      </c>
      <c r="F54">
        <v>2</v>
      </c>
      <c r="G54">
        <v>600</v>
      </c>
      <c r="H54" s="35">
        <v>6753529</v>
      </c>
      <c r="I54" s="38">
        <v>1450.6136019999999</v>
      </c>
      <c r="K54" s="69">
        <v>6753529</v>
      </c>
      <c r="L54" s="73">
        <v>1438.7690560000001</v>
      </c>
      <c r="N54" s="32">
        <v>6753529</v>
      </c>
      <c r="O54" s="42">
        <v>1464.4096420000001</v>
      </c>
      <c r="Q54" s="49">
        <f t="shared" si="2"/>
        <v>0</v>
      </c>
      <c r="R54" s="49">
        <f t="shared" si="2"/>
        <v>-0.81651971163578063</v>
      </c>
      <c r="T54" s="49">
        <f t="shared" si="1"/>
        <v>0</v>
      </c>
      <c r="U54" s="49">
        <f t="shared" si="1"/>
        <v>0.95104857564958756</v>
      </c>
    </row>
    <row r="55" spans="1:21" x14ac:dyDescent="0.2">
      <c r="A55" s="51" t="s">
        <v>48</v>
      </c>
      <c r="B55">
        <v>1</v>
      </c>
      <c r="C55">
        <v>4</v>
      </c>
      <c r="D55">
        <v>640</v>
      </c>
      <c r="E55">
        <v>360</v>
      </c>
      <c r="F55">
        <v>3</v>
      </c>
      <c r="G55">
        <v>1500</v>
      </c>
      <c r="H55" s="35">
        <v>7107888</v>
      </c>
      <c r="I55" s="38">
        <v>1521.797235</v>
      </c>
      <c r="K55" s="69">
        <v>7107888</v>
      </c>
      <c r="L55" s="73">
        <v>1645.665634</v>
      </c>
      <c r="N55" s="32">
        <v>7107888</v>
      </c>
      <c r="O55" s="42">
        <v>1626.4780720000001</v>
      </c>
      <c r="Q55" s="49">
        <f t="shared" si="2"/>
        <v>0</v>
      </c>
      <c r="R55" s="49">
        <f t="shared" si="2"/>
        <v>8.1396125680304543</v>
      </c>
      <c r="T55" s="49">
        <f t="shared" si="1"/>
        <v>0</v>
      </c>
      <c r="U55" s="49">
        <f t="shared" si="1"/>
        <v>6.878763779591182</v>
      </c>
    </row>
    <row r="56" spans="1:21" x14ac:dyDescent="0.2">
      <c r="A56" s="51" t="s">
        <v>48</v>
      </c>
      <c r="B56">
        <v>1</v>
      </c>
      <c r="C56">
        <v>4</v>
      </c>
      <c r="D56">
        <v>640</v>
      </c>
      <c r="E56">
        <v>360</v>
      </c>
      <c r="F56">
        <v>3</v>
      </c>
      <c r="G56">
        <v>600</v>
      </c>
      <c r="H56" s="35">
        <v>7107888</v>
      </c>
      <c r="I56" s="38">
        <v>1669.9868610000001</v>
      </c>
      <c r="K56" s="69">
        <v>7107888</v>
      </c>
      <c r="L56" s="73">
        <v>1663.7501769999999</v>
      </c>
      <c r="N56" s="32">
        <v>7107888</v>
      </c>
      <c r="O56" s="42">
        <v>1655.0449470000001</v>
      </c>
      <c r="Q56" s="49">
        <f t="shared" si="2"/>
        <v>0</v>
      </c>
      <c r="R56" s="49">
        <f t="shared" si="2"/>
        <v>-0.37345706997153405</v>
      </c>
      <c r="T56" s="49">
        <f t="shared" si="1"/>
        <v>0</v>
      </c>
      <c r="U56" s="49">
        <f t="shared" si="1"/>
        <v>-0.89473242867627534</v>
      </c>
    </row>
    <row r="57" spans="1:21" x14ac:dyDescent="0.2">
      <c r="A57" s="51" t="s">
        <v>48</v>
      </c>
      <c r="B57">
        <v>1</v>
      </c>
      <c r="C57">
        <v>4</v>
      </c>
      <c r="D57">
        <v>640</v>
      </c>
      <c r="E57">
        <v>360</v>
      </c>
      <c r="F57">
        <v>4</v>
      </c>
      <c r="G57">
        <v>1500</v>
      </c>
      <c r="H57" s="35">
        <v>7462247</v>
      </c>
      <c r="I57" s="38">
        <v>1669.853799</v>
      </c>
      <c r="K57" s="69">
        <v>7462247</v>
      </c>
      <c r="L57" s="73">
        <v>1647.612983</v>
      </c>
      <c r="N57" s="32">
        <v>7462247</v>
      </c>
      <c r="O57" s="42">
        <v>1731.1031539999999</v>
      </c>
      <c r="Q57" s="49">
        <f t="shared" si="2"/>
        <v>0</v>
      </c>
      <c r="R57" s="49">
        <f t="shared" si="2"/>
        <v>-1.3319019912592955</v>
      </c>
      <c r="T57" s="49">
        <f t="shared" si="1"/>
        <v>0</v>
      </c>
      <c r="U57" s="49">
        <f t="shared" si="1"/>
        <v>3.6679471602052462</v>
      </c>
    </row>
    <row r="58" spans="1:21" x14ac:dyDescent="0.2">
      <c r="A58" s="51" t="s">
        <v>48</v>
      </c>
      <c r="B58">
        <v>1</v>
      </c>
      <c r="C58">
        <v>4</v>
      </c>
      <c r="D58">
        <v>640</v>
      </c>
      <c r="E58">
        <v>360</v>
      </c>
      <c r="F58">
        <v>4</v>
      </c>
      <c r="G58">
        <v>600</v>
      </c>
      <c r="H58" s="35">
        <v>7462247</v>
      </c>
      <c r="I58" s="38">
        <v>1758.6459319999999</v>
      </c>
      <c r="K58" s="69">
        <v>7462247</v>
      </c>
      <c r="L58" s="73">
        <v>1685.4678859999999</v>
      </c>
      <c r="N58" s="32">
        <v>7462247</v>
      </c>
      <c r="O58" s="42">
        <v>1628.526607</v>
      </c>
      <c r="Q58" s="49">
        <f t="shared" si="2"/>
        <v>0</v>
      </c>
      <c r="R58" s="49">
        <f t="shared" si="2"/>
        <v>-4.1610448509541147</v>
      </c>
      <c r="T58" s="49">
        <f t="shared" si="1"/>
        <v>0</v>
      </c>
      <c r="U58" s="49">
        <f t="shared" si="1"/>
        <v>-7.398835810686645</v>
      </c>
    </row>
    <row r="59" spans="1:21" x14ac:dyDescent="0.2">
      <c r="A59" s="51" t="s">
        <v>48</v>
      </c>
      <c r="B59">
        <v>2</v>
      </c>
      <c r="C59">
        <v>4</v>
      </c>
      <c r="D59">
        <v>640</v>
      </c>
      <c r="E59">
        <v>360</v>
      </c>
      <c r="F59">
        <v>1</v>
      </c>
      <c r="G59">
        <v>1500</v>
      </c>
      <c r="H59" s="35">
        <v>5310765</v>
      </c>
      <c r="I59" s="38">
        <v>936.61194499999999</v>
      </c>
      <c r="K59" s="69">
        <v>5310765</v>
      </c>
      <c r="L59" s="73">
        <v>937.765128</v>
      </c>
      <c r="N59" s="32">
        <v>5310765</v>
      </c>
      <c r="O59" s="42">
        <v>888.37960299999997</v>
      </c>
      <c r="Q59" s="49">
        <f t="shared" si="2"/>
        <v>0</v>
      </c>
      <c r="R59" s="49">
        <f t="shared" si="2"/>
        <v>0.12312281582101889</v>
      </c>
      <c r="T59" s="49">
        <f t="shared" si="1"/>
        <v>0</v>
      </c>
      <c r="U59" s="49">
        <f t="shared" si="1"/>
        <v>-5.1496612078762265</v>
      </c>
    </row>
    <row r="60" spans="1:21" x14ac:dyDescent="0.2">
      <c r="A60" s="51" t="s">
        <v>48</v>
      </c>
      <c r="B60">
        <v>2</v>
      </c>
      <c r="C60">
        <v>4</v>
      </c>
      <c r="D60">
        <v>640</v>
      </c>
      <c r="E60">
        <v>360</v>
      </c>
      <c r="F60">
        <v>1</v>
      </c>
      <c r="G60">
        <v>600</v>
      </c>
      <c r="H60" s="35">
        <v>5310765</v>
      </c>
      <c r="I60" s="38">
        <v>936.82756500000005</v>
      </c>
      <c r="K60" s="69">
        <v>5310765</v>
      </c>
      <c r="L60" s="73">
        <v>924.43551000000002</v>
      </c>
      <c r="N60" s="32">
        <v>5310765</v>
      </c>
      <c r="O60" s="42">
        <v>841.762923</v>
      </c>
      <c r="Q60" s="49">
        <f t="shared" si="2"/>
        <v>0</v>
      </c>
      <c r="R60" s="49">
        <f t="shared" si="2"/>
        <v>-1.3227679738479969</v>
      </c>
      <c r="T60" s="49">
        <f t="shared" si="1"/>
        <v>0</v>
      </c>
      <c r="U60" s="49">
        <f t="shared" si="1"/>
        <v>-10.147506921404478</v>
      </c>
    </row>
    <row r="61" spans="1:21" x14ac:dyDescent="0.2">
      <c r="A61" s="51" t="s">
        <v>48</v>
      </c>
      <c r="B61">
        <v>2</v>
      </c>
      <c r="C61">
        <v>4</v>
      </c>
      <c r="D61">
        <v>640</v>
      </c>
      <c r="E61">
        <v>360</v>
      </c>
      <c r="F61">
        <v>2</v>
      </c>
      <c r="G61">
        <v>1500</v>
      </c>
      <c r="H61" s="35">
        <v>5310765</v>
      </c>
      <c r="I61" s="38">
        <v>948.73771299999999</v>
      </c>
      <c r="K61" s="69">
        <v>5310765</v>
      </c>
      <c r="L61" s="73">
        <v>940.46223199999997</v>
      </c>
      <c r="N61" s="32">
        <v>5310765</v>
      </c>
      <c r="O61" s="42">
        <v>896.50453200000004</v>
      </c>
      <c r="Q61" s="49">
        <f t="shared" si="2"/>
        <v>0</v>
      </c>
      <c r="R61" s="49">
        <f t="shared" si="2"/>
        <v>-0.87226225822015091</v>
      </c>
      <c r="T61" s="49">
        <f t="shared" si="1"/>
        <v>0</v>
      </c>
      <c r="U61" s="49">
        <f t="shared" si="1"/>
        <v>-5.505544923984691</v>
      </c>
    </row>
    <row r="62" spans="1:21" x14ac:dyDescent="0.2">
      <c r="A62" s="51" t="s">
        <v>48</v>
      </c>
      <c r="B62">
        <v>2</v>
      </c>
      <c r="C62">
        <v>4</v>
      </c>
      <c r="D62">
        <v>640</v>
      </c>
      <c r="E62">
        <v>360</v>
      </c>
      <c r="F62">
        <v>2</v>
      </c>
      <c r="G62">
        <v>600</v>
      </c>
      <c r="H62" s="35">
        <v>5310765</v>
      </c>
      <c r="I62" s="38">
        <v>947.660979</v>
      </c>
      <c r="K62" s="69">
        <v>5310765</v>
      </c>
      <c r="L62" s="73">
        <v>934.28955099999996</v>
      </c>
      <c r="N62" s="32">
        <v>5310765</v>
      </c>
      <c r="O62" s="42">
        <v>898.33416199999999</v>
      </c>
      <c r="Q62" s="49">
        <f t="shared" si="2"/>
        <v>0</v>
      </c>
      <c r="R62" s="49">
        <f t="shared" si="2"/>
        <v>-1.4109927807843228</v>
      </c>
      <c r="T62" s="49">
        <f t="shared" si="1"/>
        <v>0</v>
      </c>
      <c r="U62" s="49">
        <f t="shared" si="1"/>
        <v>-5.2051121754586882</v>
      </c>
    </row>
    <row r="63" spans="1:21" x14ac:dyDescent="0.2">
      <c r="A63" s="51" t="s">
        <v>48</v>
      </c>
      <c r="B63">
        <v>2</v>
      </c>
      <c r="C63">
        <v>4</v>
      </c>
      <c r="D63">
        <v>640</v>
      </c>
      <c r="E63">
        <v>360</v>
      </c>
      <c r="F63">
        <v>3</v>
      </c>
      <c r="G63">
        <v>1500</v>
      </c>
      <c r="H63" s="35">
        <v>5310765</v>
      </c>
      <c r="I63" s="38">
        <v>944.89382999999998</v>
      </c>
      <c r="K63" s="69">
        <v>5310765</v>
      </c>
      <c r="L63" s="73">
        <v>909.39937699999996</v>
      </c>
      <c r="N63" s="32">
        <v>5310765</v>
      </c>
      <c r="O63" s="42">
        <v>863.48905000000002</v>
      </c>
      <c r="Q63" s="49">
        <f t="shared" si="2"/>
        <v>0</v>
      </c>
      <c r="R63" s="49">
        <f t="shared" si="2"/>
        <v>-3.7564488065288795</v>
      </c>
      <c r="T63" s="49">
        <f t="shared" si="1"/>
        <v>0</v>
      </c>
      <c r="U63" s="49">
        <f t="shared" si="1"/>
        <v>-8.6152303481545616</v>
      </c>
    </row>
    <row r="64" spans="1:21" x14ac:dyDescent="0.2">
      <c r="A64" s="51" t="s">
        <v>48</v>
      </c>
      <c r="B64">
        <v>2</v>
      </c>
      <c r="C64">
        <v>4</v>
      </c>
      <c r="D64">
        <v>640</v>
      </c>
      <c r="E64">
        <v>360</v>
      </c>
      <c r="F64">
        <v>3</v>
      </c>
      <c r="G64">
        <v>600</v>
      </c>
      <c r="H64" s="35">
        <v>5310765</v>
      </c>
      <c r="I64" s="38">
        <v>932.79130999999995</v>
      </c>
      <c r="K64" s="69">
        <v>5310765</v>
      </c>
      <c r="L64" s="73">
        <v>922.91656399999999</v>
      </c>
      <c r="N64" s="32">
        <v>5310765</v>
      </c>
      <c r="O64" s="42">
        <v>882.93534799999998</v>
      </c>
      <c r="Q64" s="49">
        <f t="shared" si="2"/>
        <v>0</v>
      </c>
      <c r="R64" s="49">
        <f t="shared" si="2"/>
        <v>-1.0586232841298617</v>
      </c>
      <c r="T64" s="49">
        <f t="shared" si="1"/>
        <v>0</v>
      </c>
      <c r="U64" s="49">
        <f t="shared" si="1"/>
        <v>-5.3448141578420127</v>
      </c>
    </row>
    <row r="65" spans="1:21" x14ac:dyDescent="0.2">
      <c r="A65" s="51" t="s">
        <v>48</v>
      </c>
      <c r="B65">
        <v>2</v>
      </c>
      <c r="C65">
        <v>4</v>
      </c>
      <c r="D65">
        <v>640</v>
      </c>
      <c r="E65">
        <v>360</v>
      </c>
      <c r="F65">
        <v>4</v>
      </c>
      <c r="G65">
        <v>1500</v>
      </c>
      <c r="H65" s="35">
        <v>5310765</v>
      </c>
      <c r="I65" s="38">
        <v>907.94345799999996</v>
      </c>
      <c r="K65" s="69">
        <v>5310765</v>
      </c>
      <c r="L65" s="73">
        <v>924.66442700000005</v>
      </c>
      <c r="N65" s="32">
        <v>5310765</v>
      </c>
      <c r="O65" s="42">
        <v>873.64637400000004</v>
      </c>
      <c r="Q65" s="49">
        <f t="shared" si="2"/>
        <v>0</v>
      </c>
      <c r="R65" s="49">
        <f t="shared" si="2"/>
        <v>1.8416310897633101</v>
      </c>
      <c r="T65" s="49">
        <f t="shared" si="1"/>
        <v>0</v>
      </c>
      <c r="U65" s="49">
        <f t="shared" si="1"/>
        <v>-3.7774471193997994</v>
      </c>
    </row>
    <row r="66" spans="1:21" x14ac:dyDescent="0.2">
      <c r="A66" s="51" t="s">
        <v>48</v>
      </c>
      <c r="B66">
        <v>2</v>
      </c>
      <c r="C66">
        <v>4</v>
      </c>
      <c r="D66">
        <v>640</v>
      </c>
      <c r="E66">
        <v>360</v>
      </c>
      <c r="F66">
        <v>4</v>
      </c>
      <c r="G66">
        <v>600</v>
      </c>
      <c r="H66" s="35">
        <v>5310765</v>
      </c>
      <c r="I66" s="38">
        <v>945.46999400000004</v>
      </c>
      <c r="K66" s="69">
        <v>5310765</v>
      </c>
      <c r="L66" s="73">
        <v>926.23043700000005</v>
      </c>
      <c r="N66" s="32">
        <v>5310765</v>
      </c>
      <c r="O66" s="42">
        <v>888.07889899999998</v>
      </c>
      <c r="Q66" s="49">
        <f t="shared" si="2"/>
        <v>0</v>
      </c>
      <c r="R66" s="49">
        <f t="shared" si="2"/>
        <v>-2.0349198940310305</v>
      </c>
      <c r="T66" s="49">
        <f t="shared" si="1"/>
        <v>0</v>
      </c>
      <c r="U66" s="49">
        <f t="shared" si="1"/>
        <v>-6.0701127866782478</v>
      </c>
    </row>
    <row r="67" spans="1:21" s="4" customFormat="1" x14ac:dyDescent="0.2">
      <c r="A67" s="59" t="s">
        <v>48</v>
      </c>
      <c r="B67" s="4">
        <v>3</v>
      </c>
      <c r="C67" s="4">
        <v>0</v>
      </c>
      <c r="D67" s="4">
        <v>640</v>
      </c>
      <c r="E67" s="4">
        <v>360</v>
      </c>
      <c r="F67" s="4">
        <v>1</v>
      </c>
      <c r="G67" s="4">
        <v>1500</v>
      </c>
      <c r="H67" s="62">
        <v>5554069</v>
      </c>
      <c r="I67" s="65">
        <v>887.40189699999996</v>
      </c>
      <c r="K67" s="70">
        <v>5554069</v>
      </c>
      <c r="L67" s="74">
        <v>881.53044499999999</v>
      </c>
      <c r="M67" s="61"/>
      <c r="N67" s="63">
        <v>5554069</v>
      </c>
      <c r="O67" s="66">
        <v>844.02284699999996</v>
      </c>
      <c r="Q67" s="64">
        <f t="shared" si="2"/>
        <v>0</v>
      </c>
      <c r="R67" s="64">
        <f t="shared" si="2"/>
        <v>-0.66164519366583874</v>
      </c>
      <c r="T67" s="64">
        <f t="shared" si="1"/>
        <v>0</v>
      </c>
      <c r="U67" s="64">
        <f t="shared" si="1"/>
        <v>-4.8883206297675983</v>
      </c>
    </row>
    <row r="68" spans="1:21" s="4" customFormat="1" x14ac:dyDescent="0.2">
      <c r="A68" s="59" t="s">
        <v>48</v>
      </c>
      <c r="B68" s="4">
        <v>3</v>
      </c>
      <c r="C68" s="4">
        <v>0</v>
      </c>
      <c r="D68" s="4">
        <v>640</v>
      </c>
      <c r="E68" s="4">
        <v>360</v>
      </c>
      <c r="F68" s="4">
        <v>1</v>
      </c>
      <c r="G68" s="4">
        <v>600</v>
      </c>
      <c r="H68" s="62">
        <v>5554069</v>
      </c>
      <c r="I68" s="65">
        <v>886.70421999999996</v>
      </c>
      <c r="K68" s="70">
        <v>5554069</v>
      </c>
      <c r="L68" s="74">
        <v>878.49598600000002</v>
      </c>
      <c r="M68" s="61"/>
      <c r="N68" s="63">
        <v>5554069</v>
      </c>
      <c r="O68" s="66">
        <v>841.05243199999995</v>
      </c>
      <c r="Q68" s="64">
        <f t="shared" si="2"/>
        <v>0</v>
      </c>
      <c r="R68" s="64">
        <f t="shared" si="2"/>
        <v>-0.92570147010239201</v>
      </c>
      <c r="T68" s="64">
        <f t="shared" si="1"/>
        <v>0</v>
      </c>
      <c r="U68" s="64">
        <f t="shared" si="1"/>
        <v>-5.1484798391959856</v>
      </c>
    </row>
    <row r="69" spans="1:21" s="4" customFormat="1" x14ac:dyDescent="0.2">
      <c r="A69" s="59" t="s">
        <v>48</v>
      </c>
      <c r="B69" s="4">
        <v>3</v>
      </c>
      <c r="C69" s="4">
        <v>0</v>
      </c>
      <c r="D69" s="4">
        <v>640</v>
      </c>
      <c r="E69" s="4">
        <v>360</v>
      </c>
      <c r="F69" s="4">
        <v>2</v>
      </c>
      <c r="G69" s="4">
        <v>1500</v>
      </c>
      <c r="H69" s="62">
        <v>7030576</v>
      </c>
      <c r="I69" s="65">
        <v>1038.5737770000001</v>
      </c>
      <c r="K69" s="70">
        <v>7030576</v>
      </c>
      <c r="L69" s="74">
        <v>1032.3588560000001</v>
      </c>
      <c r="M69" s="61"/>
      <c r="N69" s="63">
        <v>7030576</v>
      </c>
      <c r="O69" s="66">
        <v>1021.995902</v>
      </c>
      <c r="Q69" s="64">
        <f t="shared" si="2"/>
        <v>0</v>
      </c>
      <c r="R69" s="64">
        <f t="shared" si="2"/>
        <v>-0.59840919707719553</v>
      </c>
      <c r="T69" s="64">
        <f t="shared" ref="T69:U132" si="3">(N69-H69)/H69*100</f>
        <v>0</v>
      </c>
      <c r="U69" s="64">
        <f t="shared" si="3"/>
        <v>-1.5962154415150482</v>
      </c>
    </row>
    <row r="70" spans="1:21" s="4" customFormat="1" x14ac:dyDescent="0.2">
      <c r="A70" s="59" t="s">
        <v>48</v>
      </c>
      <c r="B70" s="4">
        <v>3</v>
      </c>
      <c r="C70" s="4">
        <v>0</v>
      </c>
      <c r="D70" s="4">
        <v>640</v>
      </c>
      <c r="E70" s="4">
        <v>360</v>
      </c>
      <c r="F70" s="4">
        <v>2</v>
      </c>
      <c r="G70" s="4">
        <v>600</v>
      </c>
      <c r="H70" s="62">
        <v>7309959</v>
      </c>
      <c r="I70" s="65">
        <v>1039.7709669999999</v>
      </c>
      <c r="K70" s="70">
        <v>7420340</v>
      </c>
      <c r="L70" s="74">
        <v>1038.0132880000001</v>
      </c>
      <c r="M70" s="61"/>
      <c r="N70" s="63">
        <v>7341347</v>
      </c>
      <c r="O70" s="66">
        <v>1031.7135539999999</v>
      </c>
      <c r="Q70" s="64">
        <f t="shared" si="2"/>
        <v>1.5100084692677482</v>
      </c>
      <c r="R70" s="64">
        <f t="shared" si="2"/>
        <v>-0.16904482388762695</v>
      </c>
      <c r="T70" s="64">
        <f t="shared" si="3"/>
        <v>0.42938681325025213</v>
      </c>
      <c r="U70" s="64">
        <f t="shared" si="3"/>
        <v>-0.77492190643172654</v>
      </c>
    </row>
    <row r="71" spans="1:21" s="4" customFormat="1" x14ac:dyDescent="0.2">
      <c r="A71" s="59" t="s">
        <v>48</v>
      </c>
      <c r="B71" s="4">
        <v>3</v>
      </c>
      <c r="C71" s="4">
        <v>0</v>
      </c>
      <c r="D71" s="4">
        <v>640</v>
      </c>
      <c r="E71" s="4">
        <v>360</v>
      </c>
      <c r="F71" s="4">
        <v>3</v>
      </c>
      <c r="G71" s="4">
        <v>1500</v>
      </c>
      <c r="H71" s="62">
        <v>7385006</v>
      </c>
      <c r="I71" s="65">
        <v>1423.2259979999999</v>
      </c>
      <c r="K71" s="70">
        <v>7385006</v>
      </c>
      <c r="L71" s="74">
        <v>1427.6874829999999</v>
      </c>
      <c r="M71" s="61"/>
      <c r="N71" s="63">
        <v>7385006</v>
      </c>
      <c r="O71" s="66">
        <v>1284.1463189999999</v>
      </c>
      <c r="Q71" s="64">
        <f t="shared" si="2"/>
        <v>0</v>
      </c>
      <c r="R71" s="64">
        <f t="shared" si="2"/>
        <v>0.3134769183720349</v>
      </c>
      <c r="T71" s="64">
        <f t="shared" si="3"/>
        <v>0</v>
      </c>
      <c r="U71" s="64">
        <f t="shared" si="3"/>
        <v>-9.7721429481644382</v>
      </c>
    </row>
    <row r="72" spans="1:21" s="4" customFormat="1" x14ac:dyDescent="0.2">
      <c r="A72" s="59" t="s">
        <v>48</v>
      </c>
      <c r="B72" s="4">
        <v>3</v>
      </c>
      <c r="C72" s="4">
        <v>0</v>
      </c>
      <c r="D72" s="4">
        <v>640</v>
      </c>
      <c r="E72" s="4">
        <v>360</v>
      </c>
      <c r="F72" s="4">
        <v>3</v>
      </c>
      <c r="G72" s="4">
        <v>600</v>
      </c>
      <c r="H72" s="62">
        <v>7571500</v>
      </c>
      <c r="I72" s="65">
        <v>1435.8371629999999</v>
      </c>
      <c r="K72" s="70">
        <v>7679073</v>
      </c>
      <c r="L72" s="74">
        <v>1405.4126180000001</v>
      </c>
      <c r="M72" s="61"/>
      <c r="N72" s="63">
        <v>7694444</v>
      </c>
      <c r="O72" s="66">
        <v>1425.3217119999999</v>
      </c>
      <c r="Q72" s="64">
        <f t="shared" si="2"/>
        <v>1.4207620682823747</v>
      </c>
      <c r="R72" s="64">
        <f t="shared" si="2"/>
        <v>-2.1189411852547133</v>
      </c>
      <c r="T72" s="64">
        <f t="shared" si="3"/>
        <v>1.6237733606286733</v>
      </c>
      <c r="U72" s="64">
        <f t="shared" si="3"/>
        <v>-0.73235679302444578</v>
      </c>
    </row>
    <row r="73" spans="1:21" s="4" customFormat="1" x14ac:dyDescent="0.2">
      <c r="A73" s="59" t="s">
        <v>48</v>
      </c>
      <c r="B73" s="4">
        <v>3</v>
      </c>
      <c r="C73" s="4">
        <v>0</v>
      </c>
      <c r="D73" s="4">
        <v>640</v>
      </c>
      <c r="E73" s="4">
        <v>360</v>
      </c>
      <c r="F73" s="4">
        <v>4</v>
      </c>
      <c r="G73" s="4">
        <v>1500</v>
      </c>
      <c r="H73" s="62">
        <v>7739436</v>
      </c>
      <c r="I73" s="65">
        <v>1532.226795</v>
      </c>
      <c r="K73" s="70">
        <v>7739436</v>
      </c>
      <c r="L73" s="74">
        <v>1623.5084019999999</v>
      </c>
      <c r="M73" s="61"/>
      <c r="N73" s="63">
        <v>7739436</v>
      </c>
      <c r="O73" s="66">
        <v>1539.5491320000001</v>
      </c>
      <c r="Q73" s="64">
        <f t="shared" si="2"/>
        <v>0</v>
      </c>
      <c r="R73" s="64">
        <f t="shared" si="2"/>
        <v>5.9574475069795323</v>
      </c>
      <c r="T73" s="64">
        <f t="shared" si="3"/>
        <v>0</v>
      </c>
      <c r="U73" s="64">
        <f t="shared" si="3"/>
        <v>0.47788858828826714</v>
      </c>
    </row>
    <row r="74" spans="1:21" s="4" customFormat="1" x14ac:dyDescent="0.2">
      <c r="A74" s="59" t="s">
        <v>48</v>
      </c>
      <c r="B74" s="4">
        <v>3</v>
      </c>
      <c r="C74" s="4">
        <v>0</v>
      </c>
      <c r="D74" s="4">
        <v>640</v>
      </c>
      <c r="E74" s="4">
        <v>360</v>
      </c>
      <c r="F74" s="4">
        <v>4</v>
      </c>
      <c r="G74" s="4">
        <v>600</v>
      </c>
      <c r="H74" s="62">
        <v>7990711</v>
      </c>
      <c r="I74" s="65">
        <v>1613.1941409999999</v>
      </c>
      <c r="K74" s="70">
        <v>8064561</v>
      </c>
      <c r="L74" s="74">
        <v>1615.847121</v>
      </c>
      <c r="M74" s="61"/>
      <c r="N74" s="63">
        <v>8022194</v>
      </c>
      <c r="O74" s="66">
        <v>1607.5604049999999</v>
      </c>
      <c r="Q74" s="64">
        <f t="shared" si="2"/>
        <v>0.92419810952992787</v>
      </c>
      <c r="R74" s="64">
        <f t="shared" si="2"/>
        <v>0.16445509765833391</v>
      </c>
      <c r="T74" s="64">
        <f t="shared" si="3"/>
        <v>0.3939949774181547</v>
      </c>
      <c r="U74" s="64">
        <f t="shared" si="3"/>
        <v>-0.34922864253075658</v>
      </c>
    </row>
    <row r="75" spans="1:21" x14ac:dyDescent="0.2">
      <c r="A75" s="51" t="s">
        <v>44</v>
      </c>
      <c r="B75">
        <v>0</v>
      </c>
      <c r="C75">
        <v>1</v>
      </c>
      <c r="D75">
        <v>1280</v>
      </c>
      <c r="E75">
        <v>720</v>
      </c>
      <c r="F75">
        <v>1</v>
      </c>
      <c r="G75">
        <v>1500</v>
      </c>
      <c r="H75" s="35">
        <v>18568513</v>
      </c>
      <c r="I75" s="38">
        <v>353.34933100000001</v>
      </c>
      <c r="K75" s="69">
        <v>18568513</v>
      </c>
      <c r="L75" s="73">
        <v>364.32574099999999</v>
      </c>
      <c r="N75" s="32">
        <v>18568513</v>
      </c>
      <c r="O75" s="42">
        <v>348.46893699999998</v>
      </c>
      <c r="Q75" s="49">
        <f t="shared" si="2"/>
        <v>0</v>
      </c>
      <c r="R75" s="49">
        <f t="shared" si="2"/>
        <v>3.1063904858503855</v>
      </c>
      <c r="T75" s="49">
        <f t="shared" si="3"/>
        <v>0</v>
      </c>
      <c r="U75" s="49">
        <f t="shared" si="3"/>
        <v>-1.3811810499791279</v>
      </c>
    </row>
    <row r="76" spans="1:21" x14ac:dyDescent="0.2">
      <c r="A76" s="51" t="s">
        <v>44</v>
      </c>
      <c r="B76">
        <v>0</v>
      </c>
      <c r="C76">
        <v>1</v>
      </c>
      <c r="D76">
        <v>1280</v>
      </c>
      <c r="E76">
        <v>720</v>
      </c>
      <c r="F76">
        <v>1</v>
      </c>
      <c r="G76">
        <v>600</v>
      </c>
      <c r="H76" s="35">
        <v>18568513</v>
      </c>
      <c r="I76" s="38">
        <v>354.53263299999998</v>
      </c>
      <c r="K76" s="69">
        <v>18568513</v>
      </c>
      <c r="L76" s="73">
        <v>354.42324300000001</v>
      </c>
      <c r="N76" s="32">
        <v>18568513</v>
      </c>
      <c r="O76" s="42">
        <v>349.32943699999998</v>
      </c>
      <c r="Q76" s="49">
        <f t="shared" si="2"/>
        <v>0</v>
      </c>
      <c r="R76" s="49">
        <f t="shared" si="2"/>
        <v>-3.0854705552580863E-2</v>
      </c>
      <c r="T76" s="49">
        <f t="shared" si="3"/>
        <v>0</v>
      </c>
      <c r="U76" s="49">
        <f t="shared" si="3"/>
        <v>-1.4676211766379181</v>
      </c>
    </row>
    <row r="77" spans="1:21" x14ac:dyDescent="0.2">
      <c r="A77" s="51" t="s">
        <v>44</v>
      </c>
      <c r="B77">
        <v>0</v>
      </c>
      <c r="C77">
        <v>1</v>
      </c>
      <c r="D77">
        <v>1280</v>
      </c>
      <c r="E77">
        <v>720</v>
      </c>
      <c r="F77">
        <v>2</v>
      </c>
      <c r="G77">
        <v>1500</v>
      </c>
      <c r="H77" s="35">
        <v>18568513</v>
      </c>
      <c r="I77" s="38">
        <v>350.660527</v>
      </c>
      <c r="K77" s="69">
        <v>18568513</v>
      </c>
      <c r="L77" s="73">
        <v>360.239352</v>
      </c>
      <c r="N77" s="32">
        <v>18568513</v>
      </c>
      <c r="O77" s="42">
        <v>343.36314499999997</v>
      </c>
      <c r="Q77" s="49">
        <f t="shared" si="2"/>
        <v>0</v>
      </c>
      <c r="R77" s="49">
        <f t="shared" si="2"/>
        <v>2.7316519147306235</v>
      </c>
      <c r="T77" s="49">
        <f t="shared" si="3"/>
        <v>0</v>
      </c>
      <c r="U77" s="49">
        <f t="shared" si="3"/>
        <v>-2.081038907467343</v>
      </c>
    </row>
    <row r="78" spans="1:21" x14ac:dyDescent="0.2">
      <c r="A78" s="51" t="s">
        <v>44</v>
      </c>
      <c r="B78">
        <v>0</v>
      </c>
      <c r="C78">
        <v>1</v>
      </c>
      <c r="D78">
        <v>1280</v>
      </c>
      <c r="E78">
        <v>720</v>
      </c>
      <c r="F78">
        <v>2</v>
      </c>
      <c r="G78">
        <v>600</v>
      </c>
      <c r="H78" s="35">
        <v>18568513</v>
      </c>
      <c r="I78" s="38">
        <v>356.52919200000002</v>
      </c>
      <c r="K78" s="69">
        <v>18568513</v>
      </c>
      <c r="L78" s="73">
        <v>357.90379000000001</v>
      </c>
      <c r="N78" s="32">
        <v>18568513</v>
      </c>
      <c r="O78" s="42">
        <v>334.10733699999997</v>
      </c>
      <c r="Q78" s="49">
        <f t="shared" si="2"/>
        <v>0</v>
      </c>
      <c r="R78" s="49">
        <f t="shared" si="2"/>
        <v>0.38554991592385279</v>
      </c>
      <c r="T78" s="49">
        <f t="shared" si="3"/>
        <v>0</v>
      </c>
      <c r="U78" s="49">
        <f t="shared" si="3"/>
        <v>-6.2889254240926364</v>
      </c>
    </row>
    <row r="79" spans="1:21" x14ac:dyDescent="0.2">
      <c r="A79" s="51" t="s">
        <v>44</v>
      </c>
      <c r="B79">
        <v>0</v>
      </c>
      <c r="C79">
        <v>1</v>
      </c>
      <c r="D79">
        <v>1280</v>
      </c>
      <c r="E79">
        <v>720</v>
      </c>
      <c r="F79">
        <v>3</v>
      </c>
      <c r="G79">
        <v>1500</v>
      </c>
      <c r="H79" s="35">
        <v>18568513</v>
      </c>
      <c r="I79" s="38">
        <v>356.45317899999998</v>
      </c>
      <c r="K79" s="69">
        <v>18568513</v>
      </c>
      <c r="L79" s="73">
        <v>358.15895799999998</v>
      </c>
      <c r="N79" s="32">
        <v>18568513</v>
      </c>
      <c r="O79" s="42">
        <v>333.74220800000001</v>
      </c>
      <c r="Q79" s="49">
        <f t="shared" si="2"/>
        <v>0</v>
      </c>
      <c r="R79" s="49">
        <f t="shared" si="2"/>
        <v>0.47854223233060489</v>
      </c>
      <c r="T79" s="49">
        <f t="shared" si="3"/>
        <v>0</v>
      </c>
      <c r="U79" s="49">
        <f t="shared" si="3"/>
        <v>-6.3713756358447213</v>
      </c>
    </row>
    <row r="80" spans="1:21" x14ac:dyDescent="0.2">
      <c r="A80" s="51" t="s">
        <v>44</v>
      </c>
      <c r="B80">
        <v>0</v>
      </c>
      <c r="C80">
        <v>1</v>
      </c>
      <c r="D80">
        <v>1280</v>
      </c>
      <c r="E80">
        <v>720</v>
      </c>
      <c r="F80">
        <v>3</v>
      </c>
      <c r="G80">
        <v>600</v>
      </c>
      <c r="H80" s="35">
        <v>18568513</v>
      </c>
      <c r="I80" s="38">
        <v>347.070515</v>
      </c>
      <c r="K80" s="69">
        <v>18568513</v>
      </c>
      <c r="L80" s="73">
        <v>370.66672</v>
      </c>
      <c r="N80" s="32">
        <v>18568513</v>
      </c>
      <c r="O80" s="42">
        <v>330.352802</v>
      </c>
      <c r="Q80" s="49">
        <f t="shared" si="2"/>
        <v>0</v>
      </c>
      <c r="R80" s="49">
        <f t="shared" si="2"/>
        <v>6.7986774964159657</v>
      </c>
      <c r="T80" s="49">
        <f t="shared" si="3"/>
        <v>0</v>
      </c>
      <c r="U80" s="49">
        <f t="shared" si="3"/>
        <v>-4.8168058874145512</v>
      </c>
    </row>
    <row r="81" spans="1:21" x14ac:dyDescent="0.2">
      <c r="A81" s="51" t="s">
        <v>44</v>
      </c>
      <c r="B81">
        <v>0</v>
      </c>
      <c r="C81">
        <v>1</v>
      </c>
      <c r="D81">
        <v>1280</v>
      </c>
      <c r="E81">
        <v>720</v>
      </c>
      <c r="F81">
        <v>4</v>
      </c>
      <c r="G81">
        <v>1500</v>
      </c>
      <c r="H81" s="35">
        <v>18568513</v>
      </c>
      <c r="I81" s="38">
        <v>363.60117000000002</v>
      </c>
      <c r="K81" s="69">
        <v>18568513</v>
      </c>
      <c r="L81" s="73">
        <v>357.65939900000001</v>
      </c>
      <c r="N81" s="32">
        <v>18568513</v>
      </c>
      <c r="O81" s="42">
        <v>340.11504300000001</v>
      </c>
      <c r="Q81" s="49">
        <f t="shared" si="2"/>
        <v>0</v>
      </c>
      <c r="R81" s="49">
        <f t="shared" si="2"/>
        <v>-1.6341451816560482</v>
      </c>
      <c r="T81" s="49">
        <f t="shared" si="3"/>
        <v>0</v>
      </c>
      <c r="U81" s="49">
        <f t="shared" si="3"/>
        <v>-6.4593100731771607</v>
      </c>
    </row>
    <row r="82" spans="1:21" x14ac:dyDescent="0.2">
      <c r="A82" s="51" t="s">
        <v>44</v>
      </c>
      <c r="B82">
        <v>0</v>
      </c>
      <c r="C82">
        <v>1</v>
      </c>
      <c r="D82">
        <v>1280</v>
      </c>
      <c r="E82">
        <v>720</v>
      </c>
      <c r="F82">
        <v>4</v>
      </c>
      <c r="G82">
        <v>600</v>
      </c>
      <c r="H82" s="35">
        <v>18568513</v>
      </c>
      <c r="I82" s="38">
        <v>361.38410900000002</v>
      </c>
      <c r="K82" s="69">
        <v>18568513</v>
      </c>
      <c r="L82" s="73">
        <v>354.49944199999999</v>
      </c>
      <c r="N82" s="32">
        <v>18568513</v>
      </c>
      <c r="O82" s="42">
        <v>346.17918300000002</v>
      </c>
      <c r="Q82" s="49">
        <f t="shared" si="2"/>
        <v>0</v>
      </c>
      <c r="R82" s="49">
        <f t="shared" si="2"/>
        <v>-1.9050829376673104</v>
      </c>
      <c r="T82" s="49">
        <f t="shared" si="3"/>
        <v>0</v>
      </c>
      <c r="U82" s="49">
        <f t="shared" si="3"/>
        <v>-4.207414111836334</v>
      </c>
    </row>
    <row r="83" spans="1:21" x14ac:dyDescent="0.2">
      <c r="A83" s="51" t="s">
        <v>44</v>
      </c>
      <c r="B83">
        <v>1</v>
      </c>
      <c r="C83">
        <v>4</v>
      </c>
      <c r="D83">
        <v>1280</v>
      </c>
      <c r="E83">
        <v>720</v>
      </c>
      <c r="F83">
        <v>1</v>
      </c>
      <c r="G83">
        <v>1500</v>
      </c>
      <c r="H83" s="35">
        <v>18589981</v>
      </c>
      <c r="I83" s="38">
        <v>347.42359399999998</v>
      </c>
      <c r="K83" s="69">
        <v>18589981</v>
      </c>
      <c r="L83" s="73">
        <v>355.30850500000003</v>
      </c>
      <c r="N83" s="32">
        <v>18589981</v>
      </c>
      <c r="O83" s="42">
        <v>343.10322000000002</v>
      </c>
      <c r="Q83" s="49">
        <f t="shared" si="2"/>
        <v>0</v>
      </c>
      <c r="R83" s="49">
        <f t="shared" si="2"/>
        <v>2.269538147717177</v>
      </c>
      <c r="T83" s="49">
        <f t="shared" si="3"/>
        <v>0</v>
      </c>
      <c r="U83" s="49">
        <f t="shared" si="3"/>
        <v>-1.243546516302505</v>
      </c>
    </row>
    <row r="84" spans="1:21" x14ac:dyDescent="0.2">
      <c r="A84" s="51" t="s">
        <v>44</v>
      </c>
      <c r="B84">
        <v>1</v>
      </c>
      <c r="C84">
        <v>4</v>
      </c>
      <c r="D84">
        <v>1280</v>
      </c>
      <c r="E84">
        <v>720</v>
      </c>
      <c r="F84">
        <v>1</v>
      </c>
      <c r="G84">
        <v>600</v>
      </c>
      <c r="H84" s="35">
        <v>18589981</v>
      </c>
      <c r="I84" s="38">
        <v>347.46772600000003</v>
      </c>
      <c r="K84" s="69">
        <v>18589981</v>
      </c>
      <c r="L84" s="73">
        <v>359.07846499999999</v>
      </c>
      <c r="N84" s="32">
        <v>18589981</v>
      </c>
      <c r="O84" s="42">
        <v>344.41438499999998</v>
      </c>
      <c r="Q84" s="49">
        <f t="shared" si="2"/>
        <v>0</v>
      </c>
      <c r="R84" s="49">
        <f t="shared" si="2"/>
        <v>3.3415302001314409</v>
      </c>
      <c r="T84" s="49">
        <f t="shared" si="3"/>
        <v>0</v>
      </c>
      <c r="U84" s="49">
        <f t="shared" si="3"/>
        <v>-0.87874089347798745</v>
      </c>
    </row>
    <row r="85" spans="1:21" x14ac:dyDescent="0.2">
      <c r="A85" s="51" t="s">
        <v>44</v>
      </c>
      <c r="B85">
        <v>1</v>
      </c>
      <c r="C85">
        <v>4</v>
      </c>
      <c r="D85">
        <v>1280</v>
      </c>
      <c r="E85">
        <v>720</v>
      </c>
      <c r="F85">
        <v>2</v>
      </c>
      <c r="G85">
        <v>1500</v>
      </c>
      <c r="H85" s="35">
        <v>24127757</v>
      </c>
      <c r="I85" s="38">
        <v>520.69895399999996</v>
      </c>
      <c r="K85" s="69">
        <v>24127757</v>
      </c>
      <c r="L85" s="73">
        <v>524.84430099999997</v>
      </c>
      <c r="N85" s="32">
        <v>24127757</v>
      </c>
      <c r="O85" s="42">
        <v>525.62759300000005</v>
      </c>
      <c r="Q85" s="49">
        <f t="shared" si="2"/>
        <v>0</v>
      </c>
      <c r="R85" s="49">
        <f t="shared" si="2"/>
        <v>0.79611202752675692</v>
      </c>
      <c r="T85" s="49">
        <f t="shared" si="3"/>
        <v>0</v>
      </c>
      <c r="U85" s="49">
        <f t="shared" si="3"/>
        <v>0.94654290394447194</v>
      </c>
    </row>
    <row r="86" spans="1:21" x14ac:dyDescent="0.2">
      <c r="A86" s="51" t="s">
        <v>44</v>
      </c>
      <c r="B86">
        <v>1</v>
      </c>
      <c r="C86">
        <v>4</v>
      </c>
      <c r="D86">
        <v>1280</v>
      </c>
      <c r="E86">
        <v>720</v>
      </c>
      <c r="F86">
        <v>2</v>
      </c>
      <c r="G86">
        <v>600</v>
      </c>
      <c r="H86" s="35">
        <v>24127757</v>
      </c>
      <c r="I86" s="38">
        <v>526.14714900000001</v>
      </c>
      <c r="K86" s="69">
        <v>24127757</v>
      </c>
      <c r="L86" s="73">
        <v>521.56220199999996</v>
      </c>
      <c r="N86" s="32">
        <v>24127757</v>
      </c>
      <c r="O86" s="42">
        <v>518.70454400000006</v>
      </c>
      <c r="Q86" s="49">
        <f t="shared" si="2"/>
        <v>0</v>
      </c>
      <c r="R86" s="49">
        <f t="shared" si="2"/>
        <v>-0.87141914742182824</v>
      </c>
      <c r="T86" s="49">
        <f t="shared" si="3"/>
        <v>0</v>
      </c>
      <c r="U86" s="49">
        <f t="shared" si="3"/>
        <v>-1.4145481951475818</v>
      </c>
    </row>
    <row r="87" spans="1:21" x14ac:dyDescent="0.2">
      <c r="A87" s="51" t="s">
        <v>44</v>
      </c>
      <c r="B87">
        <v>1</v>
      </c>
      <c r="C87">
        <v>4</v>
      </c>
      <c r="D87">
        <v>1280</v>
      </c>
      <c r="E87">
        <v>720</v>
      </c>
      <c r="F87">
        <v>3</v>
      </c>
      <c r="G87">
        <v>1500</v>
      </c>
      <c r="H87" s="35">
        <v>25511236</v>
      </c>
      <c r="I87" s="38">
        <v>585.11519499999997</v>
      </c>
      <c r="K87" s="69">
        <v>25511236</v>
      </c>
      <c r="L87" s="73">
        <v>571.69909600000005</v>
      </c>
      <c r="N87" s="32">
        <v>25511236</v>
      </c>
      <c r="O87" s="42">
        <v>571.72810900000002</v>
      </c>
      <c r="Q87" s="49">
        <f t="shared" si="2"/>
        <v>0</v>
      </c>
      <c r="R87" s="49">
        <f t="shared" si="2"/>
        <v>-2.2928987513304828</v>
      </c>
      <c r="T87" s="49">
        <f t="shared" si="3"/>
        <v>0</v>
      </c>
      <c r="U87" s="49">
        <f t="shared" si="3"/>
        <v>-2.2879402405538203</v>
      </c>
    </row>
    <row r="88" spans="1:21" x14ac:dyDescent="0.2">
      <c r="A88" s="51" t="s">
        <v>44</v>
      </c>
      <c r="B88">
        <v>1</v>
      </c>
      <c r="C88">
        <v>4</v>
      </c>
      <c r="D88">
        <v>1280</v>
      </c>
      <c r="E88">
        <v>720</v>
      </c>
      <c r="F88">
        <v>3</v>
      </c>
      <c r="G88">
        <v>600</v>
      </c>
      <c r="H88" s="35">
        <v>25511236</v>
      </c>
      <c r="I88" s="38">
        <v>589.09538099999997</v>
      </c>
      <c r="K88" s="69">
        <v>25511236</v>
      </c>
      <c r="L88" s="73">
        <v>586.05299200000002</v>
      </c>
      <c r="N88" s="32">
        <v>25511236</v>
      </c>
      <c r="O88" s="42">
        <v>571.54746799999998</v>
      </c>
      <c r="Q88" s="49">
        <f t="shared" si="2"/>
        <v>0</v>
      </c>
      <c r="R88" s="49">
        <f t="shared" si="2"/>
        <v>-0.51645100235473718</v>
      </c>
      <c r="T88" s="49">
        <f t="shared" si="3"/>
        <v>0</v>
      </c>
      <c r="U88" s="49">
        <f t="shared" si="3"/>
        <v>-2.978789779375302</v>
      </c>
    </row>
    <row r="89" spans="1:21" x14ac:dyDescent="0.2">
      <c r="A89" s="51" t="s">
        <v>44</v>
      </c>
      <c r="B89">
        <v>1</v>
      </c>
      <c r="C89">
        <v>4</v>
      </c>
      <c r="D89">
        <v>1280</v>
      </c>
      <c r="E89">
        <v>720</v>
      </c>
      <c r="F89">
        <v>4</v>
      </c>
      <c r="G89">
        <v>1500</v>
      </c>
      <c r="H89" s="35">
        <v>26894715</v>
      </c>
      <c r="I89" s="38">
        <v>709.96525099999997</v>
      </c>
      <c r="K89" s="69">
        <v>26894715</v>
      </c>
      <c r="L89" s="73">
        <v>683.14809400000001</v>
      </c>
      <c r="N89" s="32">
        <v>26894715</v>
      </c>
      <c r="O89" s="42">
        <v>704.59401600000001</v>
      </c>
      <c r="Q89" s="49">
        <f t="shared" si="2"/>
        <v>0</v>
      </c>
      <c r="R89" s="49">
        <f t="shared" si="2"/>
        <v>-3.7772492332867649</v>
      </c>
      <c r="T89" s="49">
        <f t="shared" si="3"/>
        <v>0</v>
      </c>
      <c r="U89" s="49">
        <f t="shared" si="3"/>
        <v>-0.75654899904389206</v>
      </c>
    </row>
    <row r="90" spans="1:21" x14ac:dyDescent="0.2">
      <c r="A90" s="51" t="s">
        <v>44</v>
      </c>
      <c r="B90">
        <v>1</v>
      </c>
      <c r="C90">
        <v>4</v>
      </c>
      <c r="D90">
        <v>1280</v>
      </c>
      <c r="E90">
        <v>720</v>
      </c>
      <c r="F90">
        <v>4</v>
      </c>
      <c r="G90">
        <v>600</v>
      </c>
      <c r="H90" s="35">
        <v>26894715</v>
      </c>
      <c r="I90" s="38">
        <v>653.11101699999995</v>
      </c>
      <c r="K90" s="69">
        <v>26894715</v>
      </c>
      <c r="L90" s="73">
        <v>702.008152</v>
      </c>
      <c r="N90" s="32">
        <v>26894715</v>
      </c>
      <c r="O90" s="42">
        <v>688.75426800000002</v>
      </c>
      <c r="Q90" s="49">
        <f t="shared" si="2"/>
        <v>0</v>
      </c>
      <c r="R90" s="49">
        <f t="shared" si="2"/>
        <v>7.4868029672205099</v>
      </c>
      <c r="T90" s="49">
        <f t="shared" si="3"/>
        <v>0</v>
      </c>
      <c r="U90" s="49">
        <f t="shared" si="3"/>
        <v>5.4574567067822226</v>
      </c>
    </row>
    <row r="91" spans="1:21" x14ac:dyDescent="0.2">
      <c r="A91" s="51" t="s">
        <v>44</v>
      </c>
      <c r="B91">
        <v>2</v>
      </c>
      <c r="C91">
        <v>4</v>
      </c>
      <c r="D91">
        <v>1280</v>
      </c>
      <c r="E91">
        <v>720</v>
      </c>
      <c r="F91">
        <v>1</v>
      </c>
      <c r="G91">
        <v>1500</v>
      </c>
      <c r="H91" s="35">
        <v>18575669</v>
      </c>
      <c r="I91" s="38">
        <v>346.708147</v>
      </c>
      <c r="K91" s="69">
        <v>18575669</v>
      </c>
      <c r="L91" s="73">
        <v>347.26866200000001</v>
      </c>
      <c r="N91" s="32">
        <v>18575669</v>
      </c>
      <c r="O91" s="42">
        <v>339.81364600000001</v>
      </c>
      <c r="Q91" s="49">
        <f t="shared" si="2"/>
        <v>0</v>
      </c>
      <c r="R91" s="49">
        <f t="shared" si="2"/>
        <v>0.16166767491621978</v>
      </c>
      <c r="T91" s="49">
        <f t="shared" si="3"/>
        <v>0</v>
      </c>
      <c r="U91" s="49">
        <f t="shared" si="3"/>
        <v>-1.9885604245694264</v>
      </c>
    </row>
    <row r="92" spans="1:21" x14ac:dyDescent="0.2">
      <c r="A92" s="51" t="s">
        <v>44</v>
      </c>
      <c r="B92">
        <v>2</v>
      </c>
      <c r="C92">
        <v>4</v>
      </c>
      <c r="D92">
        <v>1280</v>
      </c>
      <c r="E92">
        <v>720</v>
      </c>
      <c r="F92">
        <v>1</v>
      </c>
      <c r="G92">
        <v>600</v>
      </c>
      <c r="H92" s="35">
        <v>18575669</v>
      </c>
      <c r="I92" s="38">
        <v>337.72297099999997</v>
      </c>
      <c r="K92" s="69">
        <v>18575669</v>
      </c>
      <c r="L92" s="73">
        <v>354.25230399999998</v>
      </c>
      <c r="N92" s="32">
        <v>18575669</v>
      </c>
      <c r="O92" s="42">
        <v>334.42246599999999</v>
      </c>
      <c r="Q92" s="49">
        <f t="shared" ref="Q92:R148" si="4">(K92-H92)/H92*100</f>
        <v>0</v>
      </c>
      <c r="R92" s="49">
        <f t="shared" si="4"/>
        <v>4.8943466744523008</v>
      </c>
      <c r="T92" s="49">
        <f t="shared" si="3"/>
        <v>0</v>
      </c>
      <c r="U92" s="49">
        <f t="shared" si="3"/>
        <v>-0.97728176150623369</v>
      </c>
    </row>
    <row r="93" spans="1:21" x14ac:dyDescent="0.2">
      <c r="A93" s="51" t="s">
        <v>44</v>
      </c>
      <c r="B93">
        <v>2</v>
      </c>
      <c r="C93">
        <v>4</v>
      </c>
      <c r="D93">
        <v>1280</v>
      </c>
      <c r="E93">
        <v>720</v>
      </c>
      <c r="F93">
        <v>2</v>
      </c>
      <c r="G93">
        <v>1500</v>
      </c>
      <c r="H93" s="35">
        <v>24111703</v>
      </c>
      <c r="I93" s="38">
        <v>515.32840899999997</v>
      </c>
      <c r="K93" s="69">
        <v>24111703</v>
      </c>
      <c r="L93" s="73">
        <v>510.15923500000002</v>
      </c>
      <c r="N93" s="32">
        <v>24111703</v>
      </c>
      <c r="O93" s="42">
        <v>504.38382200000001</v>
      </c>
      <c r="Q93" s="49">
        <f t="shared" si="4"/>
        <v>0</v>
      </c>
      <c r="R93" s="49">
        <f t="shared" si="4"/>
        <v>-1.0030834531383155</v>
      </c>
      <c r="T93" s="49">
        <f t="shared" si="3"/>
        <v>0</v>
      </c>
      <c r="U93" s="49">
        <f t="shared" si="3"/>
        <v>-2.1238081985889421</v>
      </c>
    </row>
    <row r="94" spans="1:21" x14ac:dyDescent="0.2">
      <c r="A94" s="51" t="s">
        <v>44</v>
      </c>
      <c r="B94">
        <v>2</v>
      </c>
      <c r="C94">
        <v>4</v>
      </c>
      <c r="D94">
        <v>1280</v>
      </c>
      <c r="E94">
        <v>720</v>
      </c>
      <c r="F94">
        <v>2</v>
      </c>
      <c r="G94">
        <v>600</v>
      </c>
      <c r="H94" s="35">
        <v>24111703</v>
      </c>
      <c r="I94" s="38">
        <v>515.16756599999997</v>
      </c>
      <c r="K94" s="69">
        <v>24111703</v>
      </c>
      <c r="L94" s="73">
        <v>511.196234</v>
      </c>
      <c r="N94" s="32">
        <v>24111703</v>
      </c>
      <c r="O94" s="42">
        <v>502.57882899999998</v>
      </c>
      <c r="Q94" s="49">
        <f t="shared" si="4"/>
        <v>0</v>
      </c>
      <c r="R94" s="49">
        <f t="shared" si="4"/>
        <v>-0.77088160476313083</v>
      </c>
      <c r="T94" s="49">
        <f t="shared" si="3"/>
        <v>0</v>
      </c>
      <c r="U94" s="49">
        <f t="shared" si="3"/>
        <v>-2.4436198687244186</v>
      </c>
    </row>
    <row r="95" spans="1:21" x14ac:dyDescent="0.2">
      <c r="A95" s="51" t="s">
        <v>44</v>
      </c>
      <c r="B95">
        <v>2</v>
      </c>
      <c r="C95">
        <v>4</v>
      </c>
      <c r="D95">
        <v>1280</v>
      </c>
      <c r="E95">
        <v>720</v>
      </c>
      <c r="F95">
        <v>3</v>
      </c>
      <c r="G95">
        <v>1500</v>
      </c>
      <c r="H95" s="35">
        <v>24111703</v>
      </c>
      <c r="I95" s="38">
        <v>511.95011499999998</v>
      </c>
      <c r="K95" s="69">
        <v>24111703</v>
      </c>
      <c r="L95" s="73">
        <v>512.74115600000005</v>
      </c>
      <c r="N95" s="32">
        <v>24111703</v>
      </c>
      <c r="O95" s="42">
        <v>492.26129800000001</v>
      </c>
      <c r="Q95" s="49">
        <f t="shared" si="4"/>
        <v>0</v>
      </c>
      <c r="R95" s="49">
        <f t="shared" si="4"/>
        <v>0.15451524998682029</v>
      </c>
      <c r="T95" s="49">
        <f t="shared" si="3"/>
        <v>0</v>
      </c>
      <c r="U95" s="49">
        <f t="shared" si="3"/>
        <v>-3.845846777473616</v>
      </c>
    </row>
    <row r="96" spans="1:21" x14ac:dyDescent="0.2">
      <c r="A96" s="51" t="s">
        <v>44</v>
      </c>
      <c r="B96">
        <v>2</v>
      </c>
      <c r="C96">
        <v>4</v>
      </c>
      <c r="D96">
        <v>1280</v>
      </c>
      <c r="E96">
        <v>720</v>
      </c>
      <c r="F96">
        <v>3</v>
      </c>
      <c r="G96">
        <v>600</v>
      </c>
      <c r="H96" s="35">
        <v>24111703</v>
      </c>
      <c r="I96" s="38">
        <v>509.85197099999999</v>
      </c>
      <c r="K96" s="69">
        <v>24111703</v>
      </c>
      <c r="L96" s="73">
        <v>512.98048600000004</v>
      </c>
      <c r="N96" s="32">
        <v>24111703</v>
      </c>
      <c r="O96" s="42">
        <v>497.95714199999998</v>
      </c>
      <c r="Q96" s="49">
        <f t="shared" si="4"/>
        <v>0</v>
      </c>
      <c r="R96" s="49">
        <f t="shared" si="4"/>
        <v>0.61361241653414145</v>
      </c>
      <c r="T96" s="49">
        <f t="shared" si="3"/>
        <v>0</v>
      </c>
      <c r="U96" s="49">
        <f t="shared" si="3"/>
        <v>-2.332996570881162</v>
      </c>
    </row>
    <row r="97" spans="1:21" x14ac:dyDescent="0.2">
      <c r="A97" s="51" t="s">
        <v>44</v>
      </c>
      <c r="B97">
        <v>2</v>
      </c>
      <c r="C97">
        <v>4</v>
      </c>
      <c r="D97">
        <v>1280</v>
      </c>
      <c r="E97">
        <v>720</v>
      </c>
      <c r="F97">
        <v>4</v>
      </c>
      <c r="G97">
        <v>1500</v>
      </c>
      <c r="H97" s="35">
        <v>24111703</v>
      </c>
      <c r="I97" s="38">
        <v>503.23361599999998</v>
      </c>
      <c r="K97" s="69">
        <v>24111703</v>
      </c>
      <c r="L97" s="73">
        <v>509.51145400000001</v>
      </c>
      <c r="N97" s="32">
        <v>24111703</v>
      </c>
      <c r="O97" s="42">
        <v>496.54515300000003</v>
      </c>
      <c r="Q97" s="49">
        <f t="shared" si="4"/>
        <v>0</v>
      </c>
      <c r="R97" s="49">
        <f t="shared" si="4"/>
        <v>1.2474997298272759</v>
      </c>
      <c r="T97" s="49">
        <f t="shared" si="3"/>
        <v>0</v>
      </c>
      <c r="U97" s="49">
        <f t="shared" si="3"/>
        <v>-1.329097021213296</v>
      </c>
    </row>
    <row r="98" spans="1:21" x14ac:dyDescent="0.2">
      <c r="A98" s="51" t="s">
        <v>44</v>
      </c>
      <c r="B98">
        <v>2</v>
      </c>
      <c r="C98">
        <v>4</v>
      </c>
      <c r="D98">
        <v>1280</v>
      </c>
      <c r="E98">
        <v>720</v>
      </c>
      <c r="F98">
        <v>4</v>
      </c>
      <c r="G98">
        <v>600</v>
      </c>
      <c r="H98" s="35">
        <v>24111703</v>
      </c>
      <c r="I98" s="38">
        <v>510.051401</v>
      </c>
      <c r="K98" s="69">
        <v>24111703</v>
      </c>
      <c r="L98" s="73">
        <v>512.81636700000001</v>
      </c>
      <c r="N98" s="32">
        <v>24111703</v>
      </c>
      <c r="O98" s="42">
        <v>507.032217</v>
      </c>
      <c r="Q98" s="49">
        <f t="shared" si="4"/>
        <v>0</v>
      </c>
      <c r="R98" s="49">
        <f t="shared" si="4"/>
        <v>0.54209556028648487</v>
      </c>
      <c r="T98" s="49">
        <f t="shared" si="3"/>
        <v>0</v>
      </c>
      <c r="U98" s="49">
        <f t="shared" si="3"/>
        <v>-0.59193720359960267</v>
      </c>
    </row>
    <row r="99" spans="1:21" s="4" customFormat="1" x14ac:dyDescent="0.2">
      <c r="A99" s="59" t="s">
        <v>44</v>
      </c>
      <c r="B99" s="4">
        <v>3</v>
      </c>
      <c r="C99" s="4">
        <v>0</v>
      </c>
      <c r="D99" s="4">
        <v>1280</v>
      </c>
      <c r="E99" s="4">
        <v>720</v>
      </c>
      <c r="F99" s="4">
        <v>1</v>
      </c>
      <c r="G99" s="4">
        <v>1500</v>
      </c>
      <c r="H99" s="62">
        <v>18811817</v>
      </c>
      <c r="I99" s="65">
        <v>346.881551</v>
      </c>
      <c r="K99" s="70">
        <v>18811817</v>
      </c>
      <c r="L99" s="74">
        <v>355.15548699999999</v>
      </c>
      <c r="M99" s="61"/>
      <c r="N99" s="63">
        <v>18811817</v>
      </c>
      <c r="O99" s="66">
        <v>340.44319100000001</v>
      </c>
      <c r="Q99" s="64">
        <f t="shared" si="4"/>
        <v>0</v>
      </c>
      <c r="R99" s="64">
        <f t="shared" si="4"/>
        <v>2.3852337998800035</v>
      </c>
      <c r="T99" s="64">
        <f t="shared" si="3"/>
        <v>0</v>
      </c>
      <c r="U99" s="64">
        <f t="shared" si="3"/>
        <v>-1.8560687305044912</v>
      </c>
    </row>
    <row r="100" spans="1:21" s="4" customFormat="1" x14ac:dyDescent="0.2">
      <c r="A100" s="59" t="s">
        <v>44</v>
      </c>
      <c r="B100" s="4">
        <v>3</v>
      </c>
      <c r="C100" s="4">
        <v>0</v>
      </c>
      <c r="D100" s="4">
        <v>1280</v>
      </c>
      <c r="E100" s="4">
        <v>720</v>
      </c>
      <c r="F100" s="4">
        <v>1</v>
      </c>
      <c r="G100" s="4">
        <v>600</v>
      </c>
      <c r="H100" s="62">
        <v>18811817</v>
      </c>
      <c r="I100" s="65">
        <v>356.13025599999997</v>
      </c>
      <c r="K100" s="70">
        <v>18811817</v>
      </c>
      <c r="L100" s="74">
        <v>355.34120200000001</v>
      </c>
      <c r="M100" s="61"/>
      <c r="N100" s="63">
        <v>18811817</v>
      </c>
      <c r="O100" s="66">
        <v>344.388599</v>
      </c>
      <c r="Q100" s="64">
        <f t="shared" si="4"/>
        <v>0</v>
      </c>
      <c r="R100" s="64">
        <f t="shared" si="4"/>
        <v>-0.22156331474402013</v>
      </c>
      <c r="T100" s="64">
        <f t="shared" si="3"/>
        <v>0</v>
      </c>
      <c r="U100" s="64">
        <f t="shared" si="3"/>
        <v>-3.2970119225140975</v>
      </c>
    </row>
    <row r="101" spans="1:21" s="4" customFormat="1" x14ac:dyDescent="0.2">
      <c r="A101" s="59" t="s">
        <v>44</v>
      </c>
      <c r="B101" s="4">
        <v>3</v>
      </c>
      <c r="C101" s="4">
        <v>0</v>
      </c>
      <c r="D101" s="4">
        <v>1280</v>
      </c>
      <c r="E101" s="4">
        <v>720</v>
      </c>
      <c r="F101" s="4">
        <v>2</v>
      </c>
      <c r="G101" s="4">
        <v>1500</v>
      </c>
      <c r="H101" s="62">
        <v>24463652</v>
      </c>
      <c r="I101" s="65">
        <v>478.36516699999999</v>
      </c>
      <c r="K101" s="70">
        <v>24463652</v>
      </c>
      <c r="L101" s="74">
        <v>456.489171</v>
      </c>
      <c r="M101" s="61"/>
      <c r="N101" s="63">
        <v>24463652</v>
      </c>
      <c r="O101" s="66">
        <v>482.67695800000001</v>
      </c>
      <c r="Q101" s="64">
        <f t="shared" si="4"/>
        <v>0</v>
      </c>
      <c r="R101" s="64">
        <f t="shared" si="4"/>
        <v>-4.5730746110115472</v>
      </c>
      <c r="T101" s="64">
        <f t="shared" si="3"/>
        <v>0</v>
      </c>
      <c r="U101" s="64">
        <f t="shared" si="3"/>
        <v>0.90135973466480024</v>
      </c>
    </row>
    <row r="102" spans="1:21" s="4" customFormat="1" x14ac:dyDescent="0.2">
      <c r="A102" s="59" t="s">
        <v>44</v>
      </c>
      <c r="B102" s="4">
        <v>3</v>
      </c>
      <c r="C102" s="4">
        <v>0</v>
      </c>
      <c r="D102" s="4">
        <v>1280</v>
      </c>
      <c r="E102" s="4">
        <v>720</v>
      </c>
      <c r="F102" s="4">
        <v>2</v>
      </c>
      <c r="G102" s="4">
        <v>600</v>
      </c>
      <c r="H102" s="62">
        <v>24463652</v>
      </c>
      <c r="I102" s="65">
        <v>500.97980699999999</v>
      </c>
      <c r="K102" s="70">
        <v>24463652</v>
      </c>
      <c r="L102" s="74">
        <v>498.56648000000001</v>
      </c>
      <c r="M102" s="61"/>
      <c r="N102" s="63">
        <v>24463652</v>
      </c>
      <c r="O102" s="66">
        <v>469.69658199999998</v>
      </c>
      <c r="Q102" s="64">
        <f t="shared" si="4"/>
        <v>0</v>
      </c>
      <c r="R102" s="64">
        <f t="shared" si="4"/>
        <v>-0.48172141197698637</v>
      </c>
      <c r="T102" s="64">
        <f t="shared" si="3"/>
        <v>0</v>
      </c>
      <c r="U102" s="64">
        <f t="shared" si="3"/>
        <v>-6.2444083699365587</v>
      </c>
    </row>
    <row r="103" spans="1:21" s="4" customFormat="1" x14ac:dyDescent="0.2">
      <c r="A103" s="59" t="s">
        <v>44</v>
      </c>
      <c r="B103" s="4">
        <v>3</v>
      </c>
      <c r="C103" s="4">
        <v>0</v>
      </c>
      <c r="D103" s="4">
        <v>1280</v>
      </c>
      <c r="E103" s="4">
        <v>720</v>
      </c>
      <c r="F103" s="4">
        <v>3</v>
      </c>
      <c r="G103" s="4">
        <v>1500</v>
      </c>
      <c r="H103" s="62">
        <v>25847202</v>
      </c>
      <c r="I103" s="65">
        <v>564.38040599999999</v>
      </c>
      <c r="K103" s="70">
        <v>25847202</v>
      </c>
      <c r="L103" s="74">
        <v>537.071236</v>
      </c>
      <c r="M103" s="61"/>
      <c r="N103" s="63">
        <v>25847202</v>
      </c>
      <c r="O103" s="66">
        <v>548.95577700000001</v>
      </c>
      <c r="Q103" s="64">
        <f t="shared" si="4"/>
        <v>0</v>
      </c>
      <c r="R103" s="64">
        <f t="shared" si="4"/>
        <v>-4.8387877590491684</v>
      </c>
      <c r="T103" s="64">
        <f t="shared" si="3"/>
        <v>0</v>
      </c>
      <c r="U103" s="64">
        <f t="shared" si="3"/>
        <v>-2.7330199340761632</v>
      </c>
    </row>
    <row r="104" spans="1:21" s="4" customFormat="1" x14ac:dyDescent="0.2">
      <c r="A104" s="59" t="s">
        <v>44</v>
      </c>
      <c r="B104" s="4">
        <v>3</v>
      </c>
      <c r="C104" s="4">
        <v>0</v>
      </c>
      <c r="D104" s="4">
        <v>1280</v>
      </c>
      <c r="E104" s="4">
        <v>720</v>
      </c>
      <c r="F104" s="4">
        <v>3</v>
      </c>
      <c r="G104" s="4">
        <v>600</v>
      </c>
      <c r="H104" s="62">
        <v>26925958</v>
      </c>
      <c r="I104" s="65">
        <v>583.27354000000003</v>
      </c>
      <c r="K104" s="70">
        <v>27859656</v>
      </c>
      <c r="L104" s="74">
        <v>566.62501599999996</v>
      </c>
      <c r="M104" s="61"/>
      <c r="N104" s="63">
        <v>27334806</v>
      </c>
      <c r="O104" s="66">
        <v>565.44804699999997</v>
      </c>
      <c r="Q104" s="64">
        <f t="shared" si="4"/>
        <v>3.4676500646699369</v>
      </c>
      <c r="R104" s="64">
        <f t="shared" si="4"/>
        <v>-2.8543252622088882</v>
      </c>
      <c r="T104" s="64">
        <f t="shared" si="3"/>
        <v>1.5184157978705901</v>
      </c>
      <c r="U104" s="64">
        <f t="shared" si="3"/>
        <v>-3.0561120602179295</v>
      </c>
    </row>
    <row r="105" spans="1:21" s="4" customFormat="1" x14ac:dyDescent="0.2">
      <c r="A105" s="59" t="s">
        <v>44</v>
      </c>
      <c r="B105" s="4">
        <v>3</v>
      </c>
      <c r="C105" s="4">
        <v>0</v>
      </c>
      <c r="D105" s="4">
        <v>1280</v>
      </c>
      <c r="E105" s="4">
        <v>720</v>
      </c>
      <c r="F105" s="4">
        <v>4</v>
      </c>
      <c r="G105" s="4">
        <v>1500</v>
      </c>
      <c r="H105" s="62">
        <v>27230752</v>
      </c>
      <c r="I105" s="65">
        <v>605.21367799999996</v>
      </c>
      <c r="K105" s="70">
        <v>27230752</v>
      </c>
      <c r="L105" s="74">
        <v>595.46390299999996</v>
      </c>
      <c r="M105" s="61"/>
      <c r="N105" s="63">
        <v>27230752</v>
      </c>
      <c r="O105" s="66">
        <v>570.19519300000002</v>
      </c>
      <c r="Q105" s="64">
        <f t="shared" si="4"/>
        <v>0</v>
      </c>
      <c r="R105" s="64">
        <f t="shared" si="4"/>
        <v>-1.6109640866378436</v>
      </c>
      <c r="T105" s="64">
        <f t="shared" si="3"/>
        <v>0</v>
      </c>
      <c r="U105" s="64">
        <f t="shared" si="3"/>
        <v>-5.7861357522061727</v>
      </c>
    </row>
    <row r="106" spans="1:21" s="4" customFormat="1" x14ac:dyDescent="0.2">
      <c r="A106" s="59" t="s">
        <v>44</v>
      </c>
      <c r="B106" s="4">
        <v>3</v>
      </c>
      <c r="C106" s="4">
        <v>0</v>
      </c>
      <c r="D106" s="4">
        <v>1280</v>
      </c>
      <c r="E106" s="4">
        <v>720</v>
      </c>
      <c r="F106" s="4">
        <v>4</v>
      </c>
      <c r="G106" s="4">
        <v>600</v>
      </c>
      <c r="H106" s="62">
        <v>30298922</v>
      </c>
      <c r="I106" s="65">
        <v>626.78790700000002</v>
      </c>
      <c r="K106" s="70">
        <v>29882751</v>
      </c>
      <c r="L106" s="74">
        <v>610.63655600000004</v>
      </c>
      <c r="M106" s="61"/>
      <c r="N106" s="63">
        <v>29950205</v>
      </c>
      <c r="O106" s="66">
        <v>603.85564899999997</v>
      </c>
      <c r="Q106" s="64">
        <f t="shared" si="4"/>
        <v>-1.3735505177378917</v>
      </c>
      <c r="R106" s="64">
        <f t="shared" si="4"/>
        <v>-2.5768447060992798</v>
      </c>
      <c r="T106" s="64">
        <f t="shared" si="3"/>
        <v>-1.1509221351175465</v>
      </c>
      <c r="U106" s="64">
        <f t="shared" si="3"/>
        <v>-3.6586950296729399</v>
      </c>
    </row>
    <row r="107" spans="1:21" x14ac:dyDescent="0.2">
      <c r="A107" s="51" t="s">
        <v>45</v>
      </c>
      <c r="B107">
        <v>0</v>
      </c>
      <c r="C107">
        <v>1</v>
      </c>
      <c r="D107">
        <v>1920</v>
      </c>
      <c r="E107">
        <v>1080</v>
      </c>
      <c r="F107">
        <v>1</v>
      </c>
      <c r="G107">
        <v>1500</v>
      </c>
      <c r="H107" s="35">
        <v>40538845</v>
      </c>
      <c r="I107" s="38">
        <v>183.51763299999999</v>
      </c>
      <c r="K107" s="69">
        <v>40538845</v>
      </c>
      <c r="L107" s="73">
        <v>189.09652199999999</v>
      </c>
      <c r="N107" s="32">
        <v>40538845</v>
      </c>
      <c r="O107" s="42">
        <v>166.57421199999999</v>
      </c>
      <c r="Q107" s="49">
        <f t="shared" si="4"/>
        <v>0</v>
      </c>
      <c r="R107" s="49">
        <f t="shared" si="4"/>
        <v>3.0399743658420029</v>
      </c>
      <c r="T107" s="49">
        <f t="shared" si="3"/>
        <v>0</v>
      </c>
      <c r="U107" s="49">
        <f t="shared" si="3"/>
        <v>-9.2325847511339703</v>
      </c>
    </row>
    <row r="108" spans="1:21" x14ac:dyDescent="0.2">
      <c r="A108" s="51" t="s">
        <v>45</v>
      </c>
      <c r="B108">
        <v>0</v>
      </c>
      <c r="C108">
        <v>1</v>
      </c>
      <c r="D108">
        <v>1920</v>
      </c>
      <c r="E108">
        <v>1080</v>
      </c>
      <c r="F108">
        <v>1</v>
      </c>
      <c r="G108">
        <v>600</v>
      </c>
      <c r="H108" s="35">
        <v>40538845</v>
      </c>
      <c r="I108" s="38">
        <v>183.27042499999999</v>
      </c>
      <c r="K108" s="69">
        <v>40538845</v>
      </c>
      <c r="L108" s="73">
        <v>187.33927499999999</v>
      </c>
      <c r="N108" s="32">
        <v>40538845</v>
      </c>
      <c r="O108" s="42">
        <v>163.69897800000001</v>
      </c>
      <c r="Q108" s="49">
        <f t="shared" si="4"/>
        <v>0</v>
      </c>
      <c r="R108" s="49">
        <f t="shared" si="4"/>
        <v>2.2201345361642493</v>
      </c>
      <c r="T108" s="49">
        <f t="shared" si="3"/>
        <v>0</v>
      </c>
      <c r="U108" s="49">
        <f t="shared" si="3"/>
        <v>-10.678999080184367</v>
      </c>
    </row>
    <row r="109" spans="1:21" x14ac:dyDescent="0.2">
      <c r="A109" s="51" t="s">
        <v>45</v>
      </c>
      <c r="B109">
        <v>0</v>
      </c>
      <c r="C109">
        <v>1</v>
      </c>
      <c r="D109">
        <v>1920</v>
      </c>
      <c r="E109">
        <v>1080</v>
      </c>
      <c r="F109">
        <v>2</v>
      </c>
      <c r="G109">
        <v>1500</v>
      </c>
      <c r="H109" s="35">
        <v>40538845</v>
      </c>
      <c r="I109" s="38">
        <v>183.52207300000001</v>
      </c>
      <c r="K109" s="69">
        <v>40538845</v>
      </c>
      <c r="L109" s="73">
        <v>182.12284700000001</v>
      </c>
      <c r="N109" s="32">
        <v>40538845</v>
      </c>
      <c r="O109" s="42">
        <v>173.82915800000001</v>
      </c>
      <c r="Q109" s="49">
        <f t="shared" si="4"/>
        <v>0</v>
      </c>
      <c r="R109" s="49">
        <f t="shared" si="4"/>
        <v>-0.76242926920294685</v>
      </c>
      <c r="T109" s="49">
        <f t="shared" si="3"/>
        <v>0</v>
      </c>
      <c r="U109" s="49">
        <f t="shared" si="3"/>
        <v>-5.281607188471547</v>
      </c>
    </row>
    <row r="110" spans="1:21" x14ac:dyDescent="0.2">
      <c r="A110" s="51" t="s">
        <v>45</v>
      </c>
      <c r="B110">
        <v>0</v>
      </c>
      <c r="C110">
        <v>1</v>
      </c>
      <c r="D110">
        <v>1920</v>
      </c>
      <c r="E110">
        <v>1080</v>
      </c>
      <c r="F110">
        <v>2</v>
      </c>
      <c r="G110">
        <v>600</v>
      </c>
      <c r="H110" s="35">
        <v>40538845</v>
      </c>
      <c r="I110" s="38">
        <v>180.38763299999999</v>
      </c>
      <c r="K110" s="69">
        <v>40538845</v>
      </c>
      <c r="L110" s="73">
        <v>186.41489999999999</v>
      </c>
      <c r="N110" s="32">
        <v>40538845</v>
      </c>
      <c r="O110" s="42">
        <v>164.65159</v>
      </c>
      <c r="Q110" s="49">
        <f t="shared" si="4"/>
        <v>0</v>
      </c>
      <c r="R110" s="49">
        <f t="shared" si="4"/>
        <v>3.3412861512518406</v>
      </c>
      <c r="T110" s="49">
        <f t="shared" si="3"/>
        <v>0</v>
      </c>
      <c r="U110" s="49">
        <f t="shared" si="3"/>
        <v>-8.72345999462169</v>
      </c>
    </row>
    <row r="111" spans="1:21" x14ac:dyDescent="0.2">
      <c r="A111" s="51" t="s">
        <v>45</v>
      </c>
      <c r="B111">
        <v>0</v>
      </c>
      <c r="C111">
        <v>1</v>
      </c>
      <c r="D111">
        <v>1920</v>
      </c>
      <c r="E111">
        <v>1080</v>
      </c>
      <c r="F111">
        <v>3</v>
      </c>
      <c r="G111">
        <v>1500</v>
      </c>
      <c r="H111" s="35">
        <v>40538845</v>
      </c>
      <c r="I111" s="38">
        <v>183.03076300000001</v>
      </c>
      <c r="K111" s="69">
        <v>40538845</v>
      </c>
      <c r="L111" s="73">
        <v>188.29110600000001</v>
      </c>
      <c r="N111" s="32">
        <v>40538845</v>
      </c>
      <c r="O111" s="42">
        <v>175.830759</v>
      </c>
      <c r="Q111" s="49">
        <f t="shared" si="4"/>
        <v>0</v>
      </c>
      <c r="R111" s="49">
        <f t="shared" si="4"/>
        <v>2.8740212376211347</v>
      </c>
      <c r="T111" s="49">
        <f t="shared" si="3"/>
        <v>0</v>
      </c>
      <c r="U111" s="49">
        <f t="shared" si="3"/>
        <v>-3.9337671339981286</v>
      </c>
    </row>
    <row r="112" spans="1:21" x14ac:dyDescent="0.2">
      <c r="A112" s="51" t="s">
        <v>45</v>
      </c>
      <c r="B112">
        <v>0</v>
      </c>
      <c r="C112">
        <v>1</v>
      </c>
      <c r="D112">
        <v>1920</v>
      </c>
      <c r="E112">
        <v>1080</v>
      </c>
      <c r="F112">
        <v>3</v>
      </c>
      <c r="G112">
        <v>600</v>
      </c>
      <c r="H112" s="35">
        <v>40538845</v>
      </c>
      <c r="I112" s="38">
        <v>181.94429</v>
      </c>
      <c r="K112" s="69">
        <v>40538845</v>
      </c>
      <c r="L112" s="73">
        <v>184.35677899999999</v>
      </c>
      <c r="N112" s="32">
        <v>40538845</v>
      </c>
      <c r="O112" s="42">
        <v>176.882034</v>
      </c>
      <c r="Q112" s="49">
        <f t="shared" si="4"/>
        <v>0</v>
      </c>
      <c r="R112" s="49">
        <f t="shared" si="4"/>
        <v>1.3259492782103761</v>
      </c>
      <c r="T112" s="49">
        <f t="shared" si="3"/>
        <v>0</v>
      </c>
      <c r="U112" s="49">
        <f t="shared" si="3"/>
        <v>-2.7823110029998692</v>
      </c>
    </row>
    <row r="113" spans="1:21" x14ac:dyDescent="0.2">
      <c r="A113" s="51" t="s">
        <v>45</v>
      </c>
      <c r="B113">
        <v>0</v>
      </c>
      <c r="C113">
        <v>1</v>
      </c>
      <c r="D113">
        <v>1920</v>
      </c>
      <c r="E113">
        <v>1080</v>
      </c>
      <c r="F113">
        <v>4</v>
      </c>
      <c r="G113">
        <v>1500</v>
      </c>
      <c r="H113" s="35">
        <v>40538845</v>
      </c>
      <c r="I113" s="38">
        <v>181.82257899999999</v>
      </c>
      <c r="K113" s="69">
        <v>40538845</v>
      </c>
      <c r="L113" s="73">
        <v>184.20536799999999</v>
      </c>
      <c r="N113" s="32">
        <v>40538845</v>
      </c>
      <c r="O113" s="42">
        <v>174.147738</v>
      </c>
      <c r="Q113" s="49">
        <f t="shared" si="4"/>
        <v>0</v>
      </c>
      <c r="R113" s="49">
        <f t="shared" si="4"/>
        <v>1.3105022561581874</v>
      </c>
      <c r="T113" s="49">
        <f t="shared" si="3"/>
        <v>0</v>
      </c>
      <c r="U113" s="49">
        <f t="shared" si="3"/>
        <v>-4.2210604657631583</v>
      </c>
    </row>
    <row r="114" spans="1:21" x14ac:dyDescent="0.2">
      <c r="A114" s="51" t="s">
        <v>45</v>
      </c>
      <c r="B114">
        <v>0</v>
      </c>
      <c r="C114">
        <v>1</v>
      </c>
      <c r="D114">
        <v>1920</v>
      </c>
      <c r="E114">
        <v>1080</v>
      </c>
      <c r="F114">
        <v>4</v>
      </c>
      <c r="G114">
        <v>600</v>
      </c>
      <c r="H114" s="35">
        <v>40538845</v>
      </c>
      <c r="I114" s="38">
        <v>182.168915</v>
      </c>
      <c r="K114" s="69">
        <v>40538845</v>
      </c>
      <c r="L114" s="73">
        <v>184.69628599999999</v>
      </c>
      <c r="N114" s="32">
        <v>40538845</v>
      </c>
      <c r="O114" s="42">
        <v>173.57394400000001</v>
      </c>
      <c r="Q114" s="49">
        <f t="shared" si="4"/>
        <v>0</v>
      </c>
      <c r="R114" s="49">
        <f t="shared" si="4"/>
        <v>1.3873777532242468</v>
      </c>
      <c r="T114" s="49">
        <f t="shared" si="3"/>
        <v>0</v>
      </c>
      <c r="U114" s="49">
        <f t="shared" si="3"/>
        <v>-4.7181326188389425</v>
      </c>
    </row>
    <row r="115" spans="1:21" x14ac:dyDescent="0.2">
      <c r="A115" s="51" t="s">
        <v>45</v>
      </c>
      <c r="B115">
        <v>1</v>
      </c>
      <c r="C115">
        <v>4</v>
      </c>
      <c r="D115">
        <v>1920</v>
      </c>
      <c r="E115">
        <v>1080</v>
      </c>
      <c r="F115">
        <v>1</v>
      </c>
      <c r="G115">
        <v>1500</v>
      </c>
      <c r="H115" s="35">
        <v>40560313</v>
      </c>
      <c r="I115" s="38">
        <v>182.26107500000001</v>
      </c>
      <c r="K115" s="69">
        <v>40560313</v>
      </c>
      <c r="L115" s="73">
        <v>183.41328100000001</v>
      </c>
      <c r="N115" s="32">
        <v>40560313</v>
      </c>
      <c r="O115" s="42">
        <v>174.560911</v>
      </c>
      <c r="Q115" s="49">
        <f t="shared" si="4"/>
        <v>0</v>
      </c>
      <c r="R115" s="49">
        <f t="shared" si="4"/>
        <v>0.63217338095915798</v>
      </c>
      <c r="T115" s="49">
        <f t="shared" si="3"/>
        <v>0</v>
      </c>
      <c r="U115" s="49">
        <f t="shared" si="3"/>
        <v>-4.224798959404799</v>
      </c>
    </row>
    <row r="116" spans="1:21" x14ac:dyDescent="0.2">
      <c r="A116" s="51" t="s">
        <v>45</v>
      </c>
      <c r="B116">
        <v>1</v>
      </c>
      <c r="C116">
        <v>4</v>
      </c>
      <c r="D116">
        <v>1920</v>
      </c>
      <c r="E116">
        <v>1080</v>
      </c>
      <c r="F116">
        <v>1</v>
      </c>
      <c r="G116">
        <v>600</v>
      </c>
      <c r="H116" s="35">
        <v>40560313</v>
      </c>
      <c r="I116" s="38">
        <v>184.626</v>
      </c>
      <c r="K116" s="69">
        <v>40560313</v>
      </c>
      <c r="L116" s="73">
        <v>183.32214500000001</v>
      </c>
      <c r="N116" s="32">
        <v>40560313</v>
      </c>
      <c r="O116" s="42">
        <v>173.75779600000001</v>
      </c>
      <c r="Q116" s="49">
        <f t="shared" si="4"/>
        <v>0</v>
      </c>
      <c r="R116" s="49">
        <f t="shared" si="4"/>
        <v>-0.70621418435106575</v>
      </c>
      <c r="T116" s="49">
        <f t="shared" si="3"/>
        <v>0</v>
      </c>
      <c r="U116" s="49">
        <f t="shared" si="3"/>
        <v>-5.8866053535255007</v>
      </c>
    </row>
    <row r="117" spans="1:21" x14ac:dyDescent="0.2">
      <c r="A117" s="51" t="s">
        <v>45</v>
      </c>
      <c r="B117">
        <v>1</v>
      </c>
      <c r="C117">
        <v>4</v>
      </c>
      <c r="D117">
        <v>1920</v>
      </c>
      <c r="E117">
        <v>1080</v>
      </c>
      <c r="F117">
        <v>2</v>
      </c>
      <c r="G117">
        <v>1500</v>
      </c>
      <c r="H117" s="35">
        <v>53102249</v>
      </c>
      <c r="I117" s="38">
        <v>258.32403599999998</v>
      </c>
      <c r="K117" s="69">
        <v>53102249</v>
      </c>
      <c r="L117" s="73">
        <v>253.98606699999999</v>
      </c>
      <c r="N117" s="32">
        <v>53102249</v>
      </c>
      <c r="O117" s="42">
        <v>251.27118200000001</v>
      </c>
      <c r="Q117" s="49">
        <f t="shared" si="4"/>
        <v>0</v>
      </c>
      <c r="R117" s="49">
        <f t="shared" si="4"/>
        <v>-1.6792742429899119</v>
      </c>
      <c r="T117" s="49">
        <f t="shared" si="3"/>
        <v>0</v>
      </c>
      <c r="U117" s="49">
        <f t="shared" si="3"/>
        <v>-2.73023529254551</v>
      </c>
    </row>
    <row r="118" spans="1:21" x14ac:dyDescent="0.2">
      <c r="A118" s="51" t="s">
        <v>45</v>
      </c>
      <c r="B118">
        <v>1</v>
      </c>
      <c r="C118">
        <v>4</v>
      </c>
      <c r="D118">
        <v>1920</v>
      </c>
      <c r="E118">
        <v>1080</v>
      </c>
      <c r="F118">
        <v>2</v>
      </c>
      <c r="G118">
        <v>600</v>
      </c>
      <c r="H118" s="35">
        <v>53102249</v>
      </c>
      <c r="I118" s="38">
        <v>254.92972700000001</v>
      </c>
      <c r="K118" s="69">
        <v>53102249</v>
      </c>
      <c r="L118" s="73">
        <v>256.60908899999998</v>
      </c>
      <c r="N118" s="32">
        <v>53102249</v>
      </c>
      <c r="O118" s="42">
        <v>252.34725900000001</v>
      </c>
      <c r="Q118" s="49">
        <f t="shared" si="4"/>
        <v>0</v>
      </c>
      <c r="R118" s="49">
        <f t="shared" si="4"/>
        <v>0.65875487325962934</v>
      </c>
      <c r="T118" s="49">
        <f t="shared" si="3"/>
        <v>0</v>
      </c>
      <c r="U118" s="49">
        <f t="shared" si="3"/>
        <v>-1.0130117151853402</v>
      </c>
    </row>
    <row r="119" spans="1:21" x14ac:dyDescent="0.2">
      <c r="A119" s="51" t="s">
        <v>45</v>
      </c>
      <c r="B119">
        <v>1</v>
      </c>
      <c r="C119">
        <v>4</v>
      </c>
      <c r="D119">
        <v>1920</v>
      </c>
      <c r="E119">
        <v>1080</v>
      </c>
      <c r="F119">
        <v>3</v>
      </c>
      <c r="G119">
        <v>1500</v>
      </c>
      <c r="H119" s="35">
        <v>56236768</v>
      </c>
      <c r="I119" s="38">
        <v>297.88857899999999</v>
      </c>
      <c r="K119" s="69">
        <v>56236768</v>
      </c>
      <c r="L119" s="73">
        <v>293.079474</v>
      </c>
      <c r="N119" s="32">
        <v>56236768</v>
      </c>
      <c r="O119" s="42">
        <v>294.23798299999999</v>
      </c>
      <c r="Q119" s="49">
        <f t="shared" si="4"/>
        <v>0</v>
      </c>
      <c r="R119" s="49">
        <f t="shared" si="4"/>
        <v>-1.6143972407884721</v>
      </c>
      <c r="T119" s="49">
        <f t="shared" si="3"/>
        <v>0</v>
      </c>
      <c r="U119" s="49">
        <f t="shared" si="3"/>
        <v>-1.2254904206985415</v>
      </c>
    </row>
    <row r="120" spans="1:21" x14ac:dyDescent="0.2">
      <c r="A120" s="51" t="s">
        <v>45</v>
      </c>
      <c r="B120">
        <v>1</v>
      </c>
      <c r="C120">
        <v>4</v>
      </c>
      <c r="D120">
        <v>1920</v>
      </c>
      <c r="E120">
        <v>1080</v>
      </c>
      <c r="F120">
        <v>3</v>
      </c>
      <c r="G120">
        <v>600</v>
      </c>
      <c r="H120" s="35">
        <v>56236768</v>
      </c>
      <c r="I120" s="38">
        <v>297.30053299999997</v>
      </c>
      <c r="K120" s="69">
        <v>56236768</v>
      </c>
      <c r="L120" s="73">
        <v>300.10229800000002</v>
      </c>
      <c r="N120" s="32">
        <v>56236768</v>
      </c>
      <c r="O120" s="42">
        <v>291.818848</v>
      </c>
      <c r="Q120" s="49">
        <f t="shared" si="4"/>
        <v>0</v>
      </c>
      <c r="R120" s="49">
        <f t="shared" si="4"/>
        <v>0.9424016067943094</v>
      </c>
      <c r="T120" s="49">
        <f t="shared" si="3"/>
        <v>0</v>
      </c>
      <c r="U120" s="49">
        <f t="shared" si="3"/>
        <v>-1.8438194323721482</v>
      </c>
    </row>
    <row r="121" spans="1:21" x14ac:dyDescent="0.2">
      <c r="A121" s="51" t="s">
        <v>45</v>
      </c>
      <c r="B121">
        <v>1</v>
      </c>
      <c r="C121">
        <v>4</v>
      </c>
      <c r="D121">
        <v>1920</v>
      </c>
      <c r="E121">
        <v>1080</v>
      </c>
      <c r="F121">
        <v>4</v>
      </c>
      <c r="G121">
        <v>1500</v>
      </c>
      <c r="H121" s="35">
        <v>59371287</v>
      </c>
      <c r="I121" s="38">
        <v>369.88921800000003</v>
      </c>
      <c r="K121" s="69">
        <v>59371287</v>
      </c>
      <c r="L121" s="73">
        <v>366.44651599999997</v>
      </c>
      <c r="N121" s="32">
        <v>59371287</v>
      </c>
      <c r="O121" s="42">
        <v>348.34789000000001</v>
      </c>
      <c r="Q121" s="49">
        <f t="shared" si="4"/>
        <v>0</v>
      </c>
      <c r="R121" s="49">
        <f t="shared" si="4"/>
        <v>-0.93073867322081649</v>
      </c>
      <c r="T121" s="49">
        <f t="shared" si="3"/>
        <v>0</v>
      </c>
      <c r="U121" s="49">
        <f t="shared" si="3"/>
        <v>-5.8237242265331508</v>
      </c>
    </row>
    <row r="122" spans="1:21" x14ac:dyDescent="0.2">
      <c r="A122" s="51" t="s">
        <v>45</v>
      </c>
      <c r="B122">
        <v>1</v>
      </c>
      <c r="C122">
        <v>4</v>
      </c>
      <c r="D122">
        <v>1920</v>
      </c>
      <c r="E122">
        <v>1080</v>
      </c>
      <c r="F122">
        <v>4</v>
      </c>
      <c r="G122">
        <v>600</v>
      </c>
      <c r="H122" s="35">
        <v>59371287</v>
      </c>
      <c r="I122" s="38">
        <v>364.315515</v>
      </c>
      <c r="K122" s="69">
        <v>59371287</v>
      </c>
      <c r="L122" s="73">
        <v>364.87002899999999</v>
      </c>
      <c r="N122" s="32">
        <v>59371287</v>
      </c>
      <c r="O122" s="42">
        <v>347.469538</v>
      </c>
      <c r="Q122" s="49">
        <f t="shared" si="4"/>
        <v>0</v>
      </c>
      <c r="R122" s="49">
        <f t="shared" si="4"/>
        <v>0.15220707797744581</v>
      </c>
      <c r="T122" s="49">
        <f t="shared" si="3"/>
        <v>0</v>
      </c>
      <c r="U122" s="49">
        <f t="shared" si="3"/>
        <v>-4.6240075721178124</v>
      </c>
    </row>
    <row r="123" spans="1:21" x14ac:dyDescent="0.2">
      <c r="A123" s="51" t="s">
        <v>45</v>
      </c>
      <c r="B123">
        <v>2</v>
      </c>
      <c r="C123">
        <v>4</v>
      </c>
      <c r="D123">
        <v>1920</v>
      </c>
      <c r="E123">
        <v>1080</v>
      </c>
      <c r="F123">
        <v>1</v>
      </c>
      <c r="G123">
        <v>1500</v>
      </c>
      <c r="H123" s="35">
        <v>40546001</v>
      </c>
      <c r="I123" s="38">
        <v>180.77375599999999</v>
      </c>
      <c r="K123" s="69">
        <v>40546001</v>
      </c>
      <c r="L123" s="73">
        <v>177.48085</v>
      </c>
      <c r="N123" s="32">
        <v>40546001</v>
      </c>
      <c r="O123" s="42">
        <v>169.94385</v>
      </c>
      <c r="Q123" s="49">
        <f t="shared" si="4"/>
        <v>0</v>
      </c>
      <c r="R123" s="49">
        <f t="shared" si="4"/>
        <v>-1.8215619749583496</v>
      </c>
      <c r="T123" s="49">
        <f t="shared" si="3"/>
        <v>0</v>
      </c>
      <c r="U123" s="49">
        <f t="shared" si="3"/>
        <v>-5.9908618593951184</v>
      </c>
    </row>
    <row r="124" spans="1:21" x14ac:dyDescent="0.2">
      <c r="A124" s="51" t="s">
        <v>45</v>
      </c>
      <c r="B124">
        <v>2</v>
      </c>
      <c r="C124">
        <v>4</v>
      </c>
      <c r="D124">
        <v>1920</v>
      </c>
      <c r="E124">
        <v>1080</v>
      </c>
      <c r="F124">
        <v>1</v>
      </c>
      <c r="G124">
        <v>600</v>
      </c>
      <c r="H124" s="35">
        <v>40546001</v>
      </c>
      <c r="I124" s="38">
        <v>177.569345</v>
      </c>
      <c r="K124" s="69">
        <v>40546001</v>
      </c>
      <c r="L124" s="73">
        <v>178.508295</v>
      </c>
      <c r="N124" s="32">
        <v>40546001</v>
      </c>
      <c r="O124" s="42">
        <v>166.81649100000001</v>
      </c>
      <c r="Q124" s="49">
        <f t="shared" si="4"/>
        <v>0</v>
      </c>
      <c r="R124" s="49">
        <f t="shared" si="4"/>
        <v>0.52877933406805411</v>
      </c>
      <c r="T124" s="49">
        <f t="shared" si="3"/>
        <v>0</v>
      </c>
      <c r="U124" s="49">
        <f t="shared" si="3"/>
        <v>-6.0555801453229359</v>
      </c>
    </row>
    <row r="125" spans="1:21" x14ac:dyDescent="0.2">
      <c r="A125" s="51" t="s">
        <v>45</v>
      </c>
      <c r="B125">
        <v>2</v>
      </c>
      <c r="C125">
        <v>4</v>
      </c>
      <c r="D125">
        <v>1920</v>
      </c>
      <c r="E125">
        <v>1080</v>
      </c>
      <c r="F125">
        <v>2</v>
      </c>
      <c r="G125">
        <v>1500</v>
      </c>
      <c r="H125" s="35">
        <v>53086195</v>
      </c>
      <c r="I125" s="38">
        <v>194.634974</v>
      </c>
      <c r="K125" s="69">
        <v>53086195</v>
      </c>
      <c r="L125" s="73">
        <v>193.58583999999999</v>
      </c>
      <c r="N125" s="32">
        <v>53086195</v>
      </c>
      <c r="O125" s="42">
        <v>194.07646099999999</v>
      </c>
      <c r="Q125" s="49">
        <f t="shared" si="4"/>
        <v>0</v>
      </c>
      <c r="R125" s="49">
        <f t="shared" si="4"/>
        <v>-0.53902645472134381</v>
      </c>
      <c r="T125" s="49">
        <f t="shared" si="3"/>
        <v>0</v>
      </c>
      <c r="U125" s="49">
        <f t="shared" si="3"/>
        <v>-0.28695408051381605</v>
      </c>
    </row>
    <row r="126" spans="1:21" x14ac:dyDescent="0.2">
      <c r="A126" s="51" t="s">
        <v>45</v>
      </c>
      <c r="B126">
        <v>2</v>
      </c>
      <c r="C126">
        <v>4</v>
      </c>
      <c r="D126">
        <v>1920</v>
      </c>
      <c r="E126">
        <v>1080</v>
      </c>
      <c r="F126">
        <v>2</v>
      </c>
      <c r="G126">
        <v>600</v>
      </c>
      <c r="H126" s="35">
        <v>53086195</v>
      </c>
      <c r="I126" s="38">
        <v>195.43441799999999</v>
      </c>
      <c r="K126" s="69">
        <v>53086195</v>
      </c>
      <c r="L126" s="73">
        <v>195.21975800000001</v>
      </c>
      <c r="N126" s="32">
        <v>53086195</v>
      </c>
      <c r="O126" s="42">
        <v>192.33887799999999</v>
      </c>
      <c r="Q126" s="49">
        <f t="shared" si="4"/>
        <v>0</v>
      </c>
      <c r="R126" s="49">
        <f t="shared" si="4"/>
        <v>-0.10983735730723786</v>
      </c>
      <c r="T126" s="49">
        <f t="shared" si="3"/>
        <v>0</v>
      </c>
      <c r="U126" s="49">
        <f t="shared" si="3"/>
        <v>-1.5839277603599995</v>
      </c>
    </row>
    <row r="127" spans="1:21" x14ac:dyDescent="0.2">
      <c r="A127" s="51" t="s">
        <v>45</v>
      </c>
      <c r="B127">
        <v>2</v>
      </c>
      <c r="C127">
        <v>4</v>
      </c>
      <c r="D127">
        <v>1920</v>
      </c>
      <c r="E127">
        <v>1080</v>
      </c>
      <c r="F127">
        <v>3</v>
      </c>
      <c r="G127">
        <v>1500</v>
      </c>
      <c r="H127" s="35">
        <v>53086195</v>
      </c>
      <c r="I127" s="38">
        <v>196.200985</v>
      </c>
      <c r="K127" s="69">
        <v>53086195</v>
      </c>
      <c r="L127" s="73">
        <v>188.97418300000001</v>
      </c>
      <c r="N127" s="32">
        <v>53086195</v>
      </c>
      <c r="O127" s="42">
        <v>185.760098</v>
      </c>
      <c r="Q127" s="49">
        <f t="shared" si="4"/>
        <v>0</v>
      </c>
      <c r="R127" s="49">
        <f t="shared" si="4"/>
        <v>-3.6833668291726429</v>
      </c>
      <c r="T127" s="49">
        <f t="shared" si="3"/>
        <v>0</v>
      </c>
      <c r="U127" s="49">
        <f t="shared" si="3"/>
        <v>-5.3215262910122512</v>
      </c>
    </row>
    <row r="128" spans="1:21" x14ac:dyDescent="0.2">
      <c r="A128" s="51" t="s">
        <v>45</v>
      </c>
      <c r="B128">
        <v>2</v>
      </c>
      <c r="C128">
        <v>4</v>
      </c>
      <c r="D128">
        <v>1920</v>
      </c>
      <c r="E128">
        <v>1080</v>
      </c>
      <c r="F128">
        <v>3</v>
      </c>
      <c r="G128">
        <v>600</v>
      </c>
      <c r="H128" s="35">
        <v>53086195</v>
      </c>
      <c r="I128" s="38">
        <v>196.12347299999999</v>
      </c>
      <c r="K128" s="69">
        <v>53086195</v>
      </c>
      <c r="L128" s="73">
        <v>194.167036</v>
      </c>
      <c r="N128" s="32">
        <v>53086195</v>
      </c>
      <c r="O128" s="42">
        <v>193.24064999999999</v>
      </c>
      <c r="Q128" s="49">
        <f t="shared" si="4"/>
        <v>0</v>
      </c>
      <c r="R128" s="49">
        <f t="shared" si="4"/>
        <v>-0.99755371964068473</v>
      </c>
      <c r="T128" s="49">
        <f t="shared" si="3"/>
        <v>0</v>
      </c>
      <c r="U128" s="49">
        <f t="shared" si="3"/>
        <v>-1.4699020754134831</v>
      </c>
    </row>
    <row r="129" spans="1:21" x14ac:dyDescent="0.2">
      <c r="A129" s="51" t="s">
        <v>45</v>
      </c>
      <c r="B129">
        <v>2</v>
      </c>
      <c r="C129">
        <v>4</v>
      </c>
      <c r="D129">
        <v>1920</v>
      </c>
      <c r="E129">
        <v>1080</v>
      </c>
      <c r="F129">
        <v>4</v>
      </c>
      <c r="G129">
        <v>1500</v>
      </c>
      <c r="H129" s="35">
        <v>53086195</v>
      </c>
      <c r="I129" s="38">
        <v>195.73393799999999</v>
      </c>
      <c r="K129" s="69">
        <v>53086195</v>
      </c>
      <c r="L129" s="73">
        <v>195.64987199999999</v>
      </c>
      <c r="N129" s="32">
        <v>53086195</v>
      </c>
      <c r="O129" s="42">
        <v>191.39743000000001</v>
      </c>
      <c r="Q129" s="49">
        <f t="shared" si="4"/>
        <v>0</v>
      </c>
      <c r="R129" s="49">
        <f t="shared" si="4"/>
        <v>-4.2949118001195621E-2</v>
      </c>
      <c r="T129" s="49">
        <f t="shared" si="3"/>
        <v>0</v>
      </c>
      <c r="U129" s="49">
        <f t="shared" si="3"/>
        <v>-2.2155115481301872</v>
      </c>
    </row>
    <row r="130" spans="1:21" x14ac:dyDescent="0.2">
      <c r="A130" s="51" t="s">
        <v>45</v>
      </c>
      <c r="B130">
        <v>2</v>
      </c>
      <c r="C130">
        <v>4</v>
      </c>
      <c r="D130">
        <v>1920</v>
      </c>
      <c r="E130">
        <v>1080</v>
      </c>
      <c r="F130">
        <v>4</v>
      </c>
      <c r="G130">
        <v>600</v>
      </c>
      <c r="H130" s="35">
        <v>53086195</v>
      </c>
      <c r="I130" s="38">
        <v>196.017166</v>
      </c>
      <c r="K130" s="69">
        <v>53086195</v>
      </c>
      <c r="L130" s="73">
        <v>192.815665</v>
      </c>
      <c r="N130" s="32">
        <v>53086195</v>
      </c>
      <c r="O130" s="42">
        <v>193.16291200000001</v>
      </c>
      <c r="Q130" s="49">
        <f t="shared" si="4"/>
        <v>0</v>
      </c>
      <c r="R130" s="49">
        <f t="shared" si="4"/>
        <v>-1.6332758325870333</v>
      </c>
      <c r="T130" s="49">
        <f t="shared" si="3"/>
        <v>0</v>
      </c>
      <c r="U130" s="49">
        <f t="shared" si="3"/>
        <v>-1.4561245110543009</v>
      </c>
    </row>
    <row r="131" spans="1:21" s="4" customFormat="1" x14ac:dyDescent="0.2">
      <c r="A131" s="59" t="s">
        <v>45</v>
      </c>
      <c r="B131" s="4">
        <v>3</v>
      </c>
      <c r="C131" s="4">
        <v>0</v>
      </c>
      <c r="D131" s="4">
        <v>1920</v>
      </c>
      <c r="E131" s="4">
        <v>1080</v>
      </c>
      <c r="F131" s="4">
        <v>1</v>
      </c>
      <c r="G131" s="4">
        <v>1500</v>
      </c>
      <c r="H131" s="62">
        <v>40782149</v>
      </c>
      <c r="I131" s="65">
        <v>172.67296899999999</v>
      </c>
      <c r="K131" s="70">
        <v>40782149</v>
      </c>
      <c r="L131" s="74">
        <v>172.78403399999999</v>
      </c>
      <c r="M131" s="61"/>
      <c r="N131" s="63">
        <v>40782149</v>
      </c>
      <c r="O131" s="66">
        <v>162.908185</v>
      </c>
      <c r="Q131" s="64">
        <f t="shared" si="4"/>
        <v>0</v>
      </c>
      <c r="R131" s="64">
        <f t="shared" si="4"/>
        <v>6.4321011356442484E-2</v>
      </c>
      <c r="T131" s="64">
        <f t="shared" si="3"/>
        <v>0</v>
      </c>
      <c r="U131" s="64">
        <f t="shared" si="3"/>
        <v>-5.6550738986830025</v>
      </c>
    </row>
    <row r="132" spans="1:21" s="4" customFormat="1" x14ac:dyDescent="0.2">
      <c r="A132" s="59" t="s">
        <v>45</v>
      </c>
      <c r="B132" s="4">
        <v>3</v>
      </c>
      <c r="C132" s="4">
        <v>0</v>
      </c>
      <c r="D132" s="4">
        <v>1920</v>
      </c>
      <c r="E132" s="4">
        <v>1080</v>
      </c>
      <c r="F132" s="4">
        <v>1</v>
      </c>
      <c r="G132" s="4">
        <v>600</v>
      </c>
      <c r="H132" s="62">
        <v>41083895</v>
      </c>
      <c r="I132" s="65">
        <v>173.58145300000001</v>
      </c>
      <c r="K132" s="70">
        <v>41083895</v>
      </c>
      <c r="L132" s="74">
        <v>174.623649</v>
      </c>
      <c r="M132" s="61"/>
      <c r="N132" s="63">
        <v>41083895</v>
      </c>
      <c r="O132" s="66">
        <v>171.70149900000001</v>
      </c>
      <c r="Q132" s="64">
        <f t="shared" si="4"/>
        <v>0</v>
      </c>
      <c r="R132" s="64">
        <f t="shared" si="4"/>
        <v>0.6004074640393694</v>
      </c>
      <c r="T132" s="64">
        <f t="shared" si="3"/>
        <v>0</v>
      </c>
      <c r="U132" s="64">
        <f t="shared" si="3"/>
        <v>-1.0830385202502009</v>
      </c>
    </row>
    <row r="133" spans="1:21" s="4" customFormat="1" x14ac:dyDescent="0.2">
      <c r="A133" s="59" t="s">
        <v>45</v>
      </c>
      <c r="B133" s="4">
        <v>3</v>
      </c>
      <c r="C133" s="4">
        <v>0</v>
      </c>
      <c r="D133" s="4">
        <v>1920</v>
      </c>
      <c r="E133" s="4">
        <v>1080</v>
      </c>
      <c r="F133" s="4">
        <v>2</v>
      </c>
      <c r="G133" s="4">
        <v>1500</v>
      </c>
      <c r="H133" s="62">
        <v>53538152</v>
      </c>
      <c r="I133" s="65">
        <v>249.692397</v>
      </c>
      <c r="K133" s="70">
        <v>53538152</v>
      </c>
      <c r="L133" s="74">
        <v>232.02089599999999</v>
      </c>
      <c r="M133" s="61"/>
      <c r="N133" s="63">
        <v>53538152</v>
      </c>
      <c r="O133" s="66">
        <v>247.50445400000001</v>
      </c>
      <c r="Q133" s="64">
        <f t="shared" si="4"/>
        <v>0</v>
      </c>
      <c r="R133" s="64">
        <f t="shared" si="4"/>
        <v>-7.0773084051894486</v>
      </c>
      <c r="T133" s="64">
        <f t="shared" ref="T133:U170" si="5">(N133-H133)/H133*100</f>
        <v>0</v>
      </c>
      <c r="U133" s="64">
        <f t="shared" si="5"/>
        <v>-0.87625535510398012</v>
      </c>
    </row>
    <row r="134" spans="1:21" s="4" customFormat="1" x14ac:dyDescent="0.2">
      <c r="A134" s="59" t="s">
        <v>45</v>
      </c>
      <c r="B134" s="4">
        <v>3</v>
      </c>
      <c r="C134" s="4">
        <v>0</v>
      </c>
      <c r="D134" s="4">
        <v>1920</v>
      </c>
      <c r="E134" s="4">
        <v>1080</v>
      </c>
      <c r="F134" s="4">
        <v>2</v>
      </c>
      <c r="G134" s="4">
        <v>600</v>
      </c>
      <c r="H134" s="62">
        <v>61490561</v>
      </c>
      <c r="I134" s="65">
        <v>247.67891800000001</v>
      </c>
      <c r="K134" s="70">
        <v>58097619</v>
      </c>
      <c r="L134" s="74">
        <v>249.031881</v>
      </c>
      <c r="M134" s="61"/>
      <c r="N134" s="63">
        <v>57723529</v>
      </c>
      <c r="O134" s="66">
        <v>247.245689</v>
      </c>
      <c r="Q134" s="64">
        <f>(K134-H134)/H134*100</f>
        <v>-5.5178257358881471</v>
      </c>
      <c r="R134" s="64">
        <f t="shared" si="4"/>
        <v>0.54625682755929517</v>
      </c>
      <c r="T134" s="64">
        <f t="shared" si="5"/>
        <v>-6.1261955310506924</v>
      </c>
      <c r="U134" s="64">
        <f t="shared" si="5"/>
        <v>-0.1749155735572179</v>
      </c>
    </row>
    <row r="135" spans="1:21" s="4" customFormat="1" x14ac:dyDescent="0.2">
      <c r="A135" s="59" t="s">
        <v>45</v>
      </c>
      <c r="B135" s="4">
        <v>3</v>
      </c>
      <c r="C135" s="4">
        <v>0</v>
      </c>
      <c r="D135" s="4">
        <v>1920</v>
      </c>
      <c r="E135" s="4">
        <v>1080</v>
      </c>
      <c r="F135" s="4">
        <v>3</v>
      </c>
      <c r="G135" s="4">
        <v>1500</v>
      </c>
      <c r="H135" s="62">
        <v>56672742</v>
      </c>
      <c r="I135" s="65">
        <v>293.11990400000002</v>
      </c>
      <c r="K135" s="70">
        <v>56672742</v>
      </c>
      <c r="L135" s="74">
        <v>269.41381100000001</v>
      </c>
      <c r="M135" s="61"/>
      <c r="N135" s="63">
        <v>56672742</v>
      </c>
      <c r="O135" s="66">
        <v>292.98762699999997</v>
      </c>
      <c r="Q135" s="64">
        <f t="shared" si="4"/>
        <v>0</v>
      </c>
      <c r="R135" s="64">
        <f t="shared" si="4"/>
        <v>-8.0875070837905323</v>
      </c>
      <c r="T135" s="64">
        <f t="shared" si="5"/>
        <v>0</v>
      </c>
      <c r="U135" s="64">
        <f t="shared" si="5"/>
        <v>-4.5127266417242212E-2</v>
      </c>
    </row>
    <row r="136" spans="1:21" s="4" customFormat="1" x14ac:dyDescent="0.2">
      <c r="A136" s="59" t="s">
        <v>45</v>
      </c>
      <c r="B136" s="4">
        <v>3</v>
      </c>
      <c r="C136" s="4">
        <v>0</v>
      </c>
      <c r="D136" s="4">
        <v>1920</v>
      </c>
      <c r="E136" s="4">
        <v>1080</v>
      </c>
      <c r="F136" s="4">
        <v>3</v>
      </c>
      <c r="G136" s="4">
        <v>600</v>
      </c>
      <c r="H136" s="62">
        <v>61974397</v>
      </c>
      <c r="I136" s="65">
        <v>305.799308</v>
      </c>
      <c r="K136" s="70">
        <v>65950973</v>
      </c>
      <c r="L136" s="74">
        <v>302.41603800000001</v>
      </c>
      <c r="M136" s="61"/>
      <c r="N136" s="63">
        <v>63114423</v>
      </c>
      <c r="O136" s="66">
        <v>298.08757500000002</v>
      </c>
      <c r="Q136" s="64">
        <f t="shared" si="4"/>
        <v>6.4164819546368479</v>
      </c>
      <c r="R136" s="64">
        <f t="shared" si="4"/>
        <v>-1.1063694100968933</v>
      </c>
      <c r="T136" s="64">
        <f t="shared" si="5"/>
        <v>1.8395112420375788</v>
      </c>
      <c r="U136" s="64">
        <f t="shared" si="5"/>
        <v>-2.5218281396503293</v>
      </c>
    </row>
    <row r="137" spans="1:21" s="4" customFormat="1" x14ac:dyDescent="0.2">
      <c r="A137" s="59" t="s">
        <v>45</v>
      </c>
      <c r="B137" s="4">
        <v>3</v>
      </c>
      <c r="C137" s="4">
        <v>0</v>
      </c>
      <c r="D137" s="4">
        <v>1920</v>
      </c>
      <c r="E137" s="4">
        <v>1080</v>
      </c>
      <c r="F137" s="4">
        <v>4</v>
      </c>
      <c r="G137" s="4">
        <v>1500</v>
      </c>
      <c r="H137" s="62">
        <v>60568756</v>
      </c>
      <c r="I137" s="65">
        <v>334.172977</v>
      </c>
      <c r="K137" s="70">
        <v>60381711</v>
      </c>
      <c r="L137" s="74">
        <v>329.00940100000003</v>
      </c>
      <c r="M137" s="61"/>
      <c r="N137" s="63">
        <v>60381711</v>
      </c>
      <c r="O137" s="66">
        <v>317.95553000000001</v>
      </c>
      <c r="Q137" s="64">
        <f t="shared" si="4"/>
        <v>-0.30881433325128888</v>
      </c>
      <c r="R137" s="64">
        <f t="shared" si="4"/>
        <v>-1.5451805966943815</v>
      </c>
      <c r="T137" s="64">
        <f t="shared" si="5"/>
        <v>-0.30881433325128888</v>
      </c>
      <c r="U137" s="64">
        <f t="shared" si="5"/>
        <v>-4.8530097034147657</v>
      </c>
    </row>
    <row r="138" spans="1:21" s="4" customFormat="1" x14ac:dyDescent="0.2">
      <c r="A138" s="59" t="s">
        <v>45</v>
      </c>
      <c r="B138" s="4">
        <v>3</v>
      </c>
      <c r="C138" s="4">
        <v>0</v>
      </c>
      <c r="D138" s="4">
        <v>1920</v>
      </c>
      <c r="E138" s="4">
        <v>1080</v>
      </c>
      <c r="F138" s="4">
        <v>4</v>
      </c>
      <c r="G138" s="4">
        <v>600</v>
      </c>
      <c r="H138" s="62">
        <v>69656681</v>
      </c>
      <c r="I138" s="65">
        <v>340.55122</v>
      </c>
      <c r="K138" s="70">
        <v>72544555</v>
      </c>
      <c r="L138" s="74">
        <v>310.80431599999997</v>
      </c>
      <c r="M138" s="61"/>
      <c r="N138" s="63">
        <v>70812147</v>
      </c>
      <c r="O138" s="66">
        <v>320.68642499999999</v>
      </c>
      <c r="Q138" s="64">
        <f t="shared" si="4"/>
        <v>4.1458679318929939</v>
      </c>
      <c r="R138" s="64">
        <f t="shared" si="4"/>
        <v>-8.7349280381377081</v>
      </c>
      <c r="T138" s="64">
        <f t="shared" si="5"/>
        <v>1.6588014005433305</v>
      </c>
      <c r="U138" s="64">
        <f t="shared" si="5"/>
        <v>-5.8331298886552263</v>
      </c>
    </row>
    <row r="139" spans="1:21" x14ac:dyDescent="0.2">
      <c r="A139" s="51" t="s">
        <v>49</v>
      </c>
      <c r="B139">
        <v>0</v>
      </c>
      <c r="C139">
        <v>1</v>
      </c>
      <c r="D139">
        <v>2880</v>
      </c>
      <c r="E139">
        <v>1800</v>
      </c>
      <c r="F139">
        <v>1</v>
      </c>
      <c r="G139">
        <v>1500</v>
      </c>
      <c r="H139" s="35">
        <v>98347805</v>
      </c>
      <c r="I139" s="38">
        <v>71.480892999999995</v>
      </c>
      <c r="K139" s="69">
        <v>98347805</v>
      </c>
      <c r="L139" s="73">
        <v>74.626154999999997</v>
      </c>
      <c r="N139" s="32">
        <v>98347805</v>
      </c>
      <c r="O139" s="42">
        <v>73.072142999999997</v>
      </c>
      <c r="Q139" s="49">
        <f t="shared" si="4"/>
        <v>0</v>
      </c>
      <c r="R139" s="49">
        <f t="shared" si="4"/>
        <v>4.4001436859497582</v>
      </c>
      <c r="T139" s="49">
        <f t="shared" si="5"/>
        <v>0</v>
      </c>
      <c r="U139" s="49">
        <f t="shared" si="5"/>
        <v>2.2261193631142833</v>
      </c>
    </row>
    <row r="140" spans="1:21" x14ac:dyDescent="0.2">
      <c r="A140" s="51" t="s">
        <v>49</v>
      </c>
      <c r="B140">
        <v>0</v>
      </c>
      <c r="C140">
        <v>1</v>
      </c>
      <c r="D140">
        <v>2880</v>
      </c>
      <c r="E140">
        <v>1800</v>
      </c>
      <c r="F140">
        <v>1</v>
      </c>
      <c r="G140">
        <v>600</v>
      </c>
      <c r="H140" s="35">
        <v>98347805</v>
      </c>
      <c r="I140" s="38">
        <v>76.359346000000002</v>
      </c>
      <c r="K140" s="69">
        <v>98347805</v>
      </c>
      <c r="L140" s="73">
        <v>74.289931999999993</v>
      </c>
      <c r="N140" s="32">
        <v>98347805</v>
      </c>
      <c r="O140" s="42">
        <v>75.742363999999995</v>
      </c>
      <c r="Q140" s="49">
        <f t="shared" si="4"/>
        <v>0</v>
      </c>
      <c r="R140" s="49">
        <f t="shared" si="4"/>
        <v>-2.7100991671667916</v>
      </c>
      <c r="T140" s="49">
        <f t="shared" si="5"/>
        <v>0</v>
      </c>
      <c r="U140" s="49">
        <f t="shared" si="5"/>
        <v>-0.8079980150694418</v>
      </c>
    </row>
    <row r="141" spans="1:21" x14ac:dyDescent="0.2">
      <c r="A141" s="51" t="s">
        <v>49</v>
      </c>
      <c r="B141">
        <v>0</v>
      </c>
      <c r="C141">
        <v>1</v>
      </c>
      <c r="D141">
        <v>2880</v>
      </c>
      <c r="E141">
        <v>1800</v>
      </c>
      <c r="F141">
        <v>2</v>
      </c>
      <c r="G141">
        <v>1500</v>
      </c>
      <c r="H141" s="35">
        <v>98347805</v>
      </c>
      <c r="I141" s="38">
        <v>76.398572999999999</v>
      </c>
      <c r="K141" s="69">
        <v>98347805</v>
      </c>
      <c r="L141" s="73">
        <v>72.765880999999993</v>
      </c>
      <c r="N141" s="32">
        <v>98347805</v>
      </c>
      <c r="O141" s="42">
        <v>74.211719000000002</v>
      </c>
      <c r="Q141" s="49">
        <f t="shared" si="4"/>
        <v>0</v>
      </c>
      <c r="R141" s="49">
        <f t="shared" si="4"/>
        <v>-4.7549212732023225</v>
      </c>
      <c r="T141" s="49">
        <f t="shared" si="5"/>
        <v>0</v>
      </c>
      <c r="U141" s="49">
        <f t="shared" si="5"/>
        <v>-2.8624278100063423</v>
      </c>
    </row>
    <row r="142" spans="1:21" x14ac:dyDescent="0.2">
      <c r="A142" s="51" t="s">
        <v>49</v>
      </c>
      <c r="B142">
        <v>0</v>
      </c>
      <c r="C142">
        <v>1</v>
      </c>
      <c r="D142">
        <v>2880</v>
      </c>
      <c r="E142">
        <v>1800</v>
      </c>
      <c r="F142">
        <v>2</v>
      </c>
      <c r="G142">
        <v>600</v>
      </c>
      <c r="H142" s="35">
        <v>98347805</v>
      </c>
      <c r="I142" s="38">
        <v>69.355171999999996</v>
      </c>
      <c r="K142" s="69">
        <v>98347805</v>
      </c>
      <c r="L142" s="73">
        <v>76.331791999999993</v>
      </c>
      <c r="N142" s="32">
        <v>98347805</v>
      </c>
      <c r="O142" s="42">
        <v>69.783793000000003</v>
      </c>
      <c r="Q142" s="49">
        <f t="shared" si="4"/>
        <v>0</v>
      </c>
      <c r="R142" s="49">
        <f t="shared" si="4"/>
        <v>10.059264217526556</v>
      </c>
      <c r="T142" s="49">
        <f t="shared" si="5"/>
        <v>0</v>
      </c>
      <c r="U142" s="49">
        <f t="shared" si="5"/>
        <v>0.6180087045274818</v>
      </c>
    </row>
    <row r="143" spans="1:21" x14ac:dyDescent="0.2">
      <c r="A143" s="51" t="s">
        <v>49</v>
      </c>
      <c r="B143">
        <v>0</v>
      </c>
      <c r="C143">
        <v>1</v>
      </c>
      <c r="D143">
        <v>2880</v>
      </c>
      <c r="E143">
        <v>1800</v>
      </c>
      <c r="F143">
        <v>3</v>
      </c>
      <c r="G143">
        <v>1500</v>
      </c>
      <c r="H143" s="35">
        <v>98347805</v>
      </c>
      <c r="I143" s="38">
        <v>71.349086</v>
      </c>
      <c r="K143" s="69">
        <v>98347805</v>
      </c>
      <c r="L143" s="73">
        <v>73.437527000000003</v>
      </c>
      <c r="N143" s="32">
        <v>98347805</v>
      </c>
      <c r="O143" s="42">
        <v>73.266986000000003</v>
      </c>
      <c r="Q143" s="49">
        <f t="shared" si="4"/>
        <v>0</v>
      </c>
      <c r="R143" s="49">
        <f t="shared" si="4"/>
        <v>2.927074636947701</v>
      </c>
      <c r="T143" s="49">
        <f t="shared" si="5"/>
        <v>0</v>
      </c>
      <c r="U143" s="49">
        <f t="shared" si="5"/>
        <v>2.6880512526817837</v>
      </c>
    </row>
    <row r="144" spans="1:21" x14ac:dyDescent="0.2">
      <c r="A144" s="51" t="s">
        <v>49</v>
      </c>
      <c r="B144">
        <v>0</v>
      </c>
      <c r="C144">
        <v>1</v>
      </c>
      <c r="D144">
        <v>2880</v>
      </c>
      <c r="E144">
        <v>1800</v>
      </c>
      <c r="F144">
        <v>3</v>
      </c>
      <c r="G144">
        <v>600</v>
      </c>
      <c r="H144" s="35">
        <v>98347805</v>
      </c>
      <c r="I144" s="38">
        <v>68.806051999999994</v>
      </c>
      <c r="K144" s="69">
        <v>98347805</v>
      </c>
      <c r="L144" s="73">
        <v>71.249537000000004</v>
      </c>
      <c r="N144" s="32">
        <v>98347805</v>
      </c>
      <c r="O144" s="42">
        <v>73.629992000000001</v>
      </c>
      <c r="Q144" s="49">
        <f t="shared" si="4"/>
        <v>0</v>
      </c>
      <c r="R144" s="49">
        <f t="shared" si="4"/>
        <v>3.5512646474760823</v>
      </c>
      <c r="T144" s="49">
        <f t="shared" si="5"/>
        <v>0</v>
      </c>
      <c r="U144" s="49">
        <f t="shared" si="5"/>
        <v>7.0109239809312234</v>
      </c>
    </row>
    <row r="145" spans="1:21" x14ac:dyDescent="0.2">
      <c r="A145" s="51" t="s">
        <v>49</v>
      </c>
      <c r="B145">
        <v>0</v>
      </c>
      <c r="C145">
        <v>1</v>
      </c>
      <c r="D145">
        <v>2880</v>
      </c>
      <c r="E145">
        <v>1800</v>
      </c>
      <c r="F145">
        <v>4</v>
      </c>
      <c r="G145">
        <v>1500</v>
      </c>
      <c r="H145" s="35">
        <v>98347805</v>
      </c>
      <c r="I145" s="38">
        <v>70.297848000000002</v>
      </c>
      <c r="K145" s="69">
        <v>98347805</v>
      </c>
      <c r="L145" s="73">
        <v>74.456052999999997</v>
      </c>
      <c r="N145" s="32">
        <v>98347805</v>
      </c>
      <c r="O145" s="42">
        <v>73.801861000000002</v>
      </c>
      <c r="Q145" s="49">
        <f t="shared" si="4"/>
        <v>0</v>
      </c>
      <c r="R145" s="49">
        <f t="shared" si="4"/>
        <v>5.9151241727911721</v>
      </c>
      <c r="T145" s="49">
        <f t="shared" si="5"/>
        <v>0</v>
      </c>
      <c r="U145" s="49">
        <f t="shared" si="5"/>
        <v>4.984523850573634</v>
      </c>
    </row>
    <row r="146" spans="1:21" x14ac:dyDescent="0.2">
      <c r="A146" s="51" t="s">
        <v>49</v>
      </c>
      <c r="B146">
        <v>0</v>
      </c>
      <c r="C146">
        <v>1</v>
      </c>
      <c r="D146">
        <v>2880</v>
      </c>
      <c r="E146">
        <v>1800</v>
      </c>
      <c r="F146">
        <v>4</v>
      </c>
      <c r="G146">
        <v>600</v>
      </c>
      <c r="H146" s="35">
        <v>98347805</v>
      </c>
      <c r="I146" s="38">
        <v>72.581388000000004</v>
      </c>
      <c r="K146" s="69">
        <v>98347805</v>
      </c>
      <c r="L146" s="73">
        <v>74.272908999999999</v>
      </c>
      <c r="N146" s="32">
        <v>98347805</v>
      </c>
      <c r="O146" s="42">
        <v>74.938799000000003</v>
      </c>
      <c r="Q146" s="49">
        <f t="shared" si="4"/>
        <v>0</v>
      </c>
      <c r="R146" s="49">
        <f t="shared" si="4"/>
        <v>2.3305161923880462</v>
      </c>
      <c r="T146" s="49">
        <f t="shared" si="5"/>
        <v>0</v>
      </c>
      <c r="U146" s="49">
        <f t="shared" si="5"/>
        <v>3.2479552471495845</v>
      </c>
    </row>
    <row r="147" spans="1:21" x14ac:dyDescent="0.2">
      <c r="A147" s="51" t="s">
        <v>49</v>
      </c>
      <c r="B147">
        <v>1</v>
      </c>
      <c r="C147">
        <v>4</v>
      </c>
      <c r="D147">
        <v>2880</v>
      </c>
      <c r="E147">
        <v>1800</v>
      </c>
      <c r="F147">
        <v>1</v>
      </c>
      <c r="G147">
        <v>1500</v>
      </c>
      <c r="H147" s="35">
        <v>98369273</v>
      </c>
      <c r="I147" s="38">
        <v>69.425344999999993</v>
      </c>
      <c r="K147" s="69">
        <v>98369273</v>
      </c>
      <c r="L147" s="73">
        <v>73.069130999999999</v>
      </c>
      <c r="N147" s="32">
        <v>98369273</v>
      </c>
      <c r="O147" s="42">
        <v>72.780512000000002</v>
      </c>
      <c r="Q147" s="49">
        <f t="shared" si="4"/>
        <v>0</v>
      </c>
      <c r="R147" s="49">
        <f t="shared" si="4"/>
        <v>5.2484953441715065</v>
      </c>
      <c r="T147" s="49">
        <f t="shared" si="5"/>
        <v>0</v>
      </c>
      <c r="U147" s="49">
        <f t="shared" si="5"/>
        <v>4.832769646301375</v>
      </c>
    </row>
    <row r="148" spans="1:21" x14ac:dyDescent="0.2">
      <c r="A148" s="51" t="s">
        <v>49</v>
      </c>
      <c r="B148">
        <v>1</v>
      </c>
      <c r="C148">
        <v>4</v>
      </c>
      <c r="D148">
        <v>2880</v>
      </c>
      <c r="E148">
        <v>1800</v>
      </c>
      <c r="F148">
        <v>1</v>
      </c>
      <c r="G148">
        <v>600</v>
      </c>
      <c r="H148" s="35">
        <v>98369273</v>
      </c>
      <c r="I148" s="38">
        <v>75.853147000000007</v>
      </c>
      <c r="K148" s="69">
        <v>98369273</v>
      </c>
      <c r="L148" s="73">
        <v>70.193738999999994</v>
      </c>
      <c r="N148" s="32">
        <v>98369273</v>
      </c>
      <c r="O148" s="42">
        <v>72.006163999999998</v>
      </c>
      <c r="Q148" s="49">
        <f t="shared" si="4"/>
        <v>0</v>
      </c>
      <c r="R148" s="49">
        <f t="shared" si="4"/>
        <v>-7.4610061992550065</v>
      </c>
      <c r="T148" s="49">
        <f t="shared" si="5"/>
        <v>0</v>
      </c>
      <c r="U148" s="49">
        <f t="shared" si="5"/>
        <v>-5.0716195070983776</v>
      </c>
    </row>
    <row r="149" spans="1:21" x14ac:dyDescent="0.2">
      <c r="A149" s="51" t="s">
        <v>49</v>
      </c>
      <c r="B149">
        <v>1</v>
      </c>
      <c r="C149">
        <v>4</v>
      </c>
      <c r="D149">
        <v>2880</v>
      </c>
      <c r="E149">
        <v>1800</v>
      </c>
      <c r="F149">
        <v>2</v>
      </c>
      <c r="G149">
        <v>1500</v>
      </c>
      <c r="H149" s="35">
        <v>129619689</v>
      </c>
      <c r="I149" s="38">
        <v>112.51805</v>
      </c>
      <c r="K149" s="69">
        <v>129619689</v>
      </c>
      <c r="L149" s="73">
        <v>106.12269000000001</v>
      </c>
      <c r="N149" s="32">
        <v>129619689</v>
      </c>
      <c r="O149" s="42">
        <v>112.023332</v>
      </c>
      <c r="Q149" s="49">
        <f t="shared" ref="Q149:R170" si="6">(K149-H149)/H149*100</f>
        <v>0</v>
      </c>
      <c r="R149" s="49">
        <f t="shared" si="6"/>
        <v>-5.6838525018874719</v>
      </c>
      <c r="T149" s="49">
        <f t="shared" si="5"/>
        <v>0</v>
      </c>
      <c r="U149" s="49">
        <f t="shared" si="5"/>
        <v>-0.43967878931425314</v>
      </c>
    </row>
    <row r="150" spans="1:21" x14ac:dyDescent="0.2">
      <c r="A150" s="51" t="s">
        <v>49</v>
      </c>
      <c r="B150">
        <v>1</v>
      </c>
      <c r="C150">
        <v>4</v>
      </c>
      <c r="D150">
        <v>2880</v>
      </c>
      <c r="E150">
        <v>1800</v>
      </c>
      <c r="F150">
        <v>2</v>
      </c>
      <c r="G150">
        <v>600</v>
      </c>
      <c r="H150" s="35">
        <v>129619689</v>
      </c>
      <c r="I150" s="38">
        <v>113.77851200000001</v>
      </c>
      <c r="K150" s="69">
        <v>129619689</v>
      </c>
      <c r="L150" s="73">
        <v>110.393821</v>
      </c>
      <c r="N150" s="32">
        <v>129619689</v>
      </c>
      <c r="O150" s="42">
        <v>112.45197400000001</v>
      </c>
      <c r="Q150" s="49">
        <f t="shared" si="6"/>
        <v>0</v>
      </c>
      <c r="R150" s="49">
        <f t="shared" si="6"/>
        <v>-2.9748068774181222</v>
      </c>
      <c r="T150" s="49">
        <f t="shared" si="5"/>
        <v>0</v>
      </c>
      <c r="U150" s="49">
        <f t="shared" si="5"/>
        <v>-1.1658950153962282</v>
      </c>
    </row>
    <row r="151" spans="1:21" x14ac:dyDescent="0.2">
      <c r="A151" s="51" t="s">
        <v>49</v>
      </c>
      <c r="B151">
        <v>1</v>
      </c>
      <c r="C151">
        <v>4</v>
      </c>
      <c r="D151">
        <v>2880</v>
      </c>
      <c r="E151">
        <v>1800</v>
      </c>
      <c r="F151">
        <v>3</v>
      </c>
      <c r="G151">
        <v>1500</v>
      </c>
      <c r="H151" s="35">
        <v>137431328</v>
      </c>
      <c r="I151" s="38">
        <v>120.42647700000001</v>
      </c>
      <c r="K151" s="69">
        <v>137431328</v>
      </c>
      <c r="L151" s="73">
        <v>115.032099</v>
      </c>
      <c r="N151" s="32">
        <v>137431328</v>
      </c>
      <c r="O151" s="42">
        <v>122.338033</v>
      </c>
      <c r="Q151" s="49">
        <f t="shared" si="6"/>
        <v>0</v>
      </c>
      <c r="R151" s="49">
        <f t="shared" si="6"/>
        <v>-4.4793953409431744</v>
      </c>
      <c r="T151" s="49">
        <f t="shared" si="5"/>
        <v>0</v>
      </c>
      <c r="U151" s="49">
        <f t="shared" si="5"/>
        <v>1.5873220305199083</v>
      </c>
    </row>
    <row r="152" spans="1:21" x14ac:dyDescent="0.2">
      <c r="A152" s="51" t="s">
        <v>49</v>
      </c>
      <c r="B152">
        <v>1</v>
      </c>
      <c r="C152">
        <v>4</v>
      </c>
      <c r="D152">
        <v>2880</v>
      </c>
      <c r="E152">
        <v>1800</v>
      </c>
      <c r="F152">
        <v>3</v>
      </c>
      <c r="G152">
        <v>600</v>
      </c>
      <c r="H152" s="35">
        <v>137431328</v>
      </c>
      <c r="I152" s="38">
        <v>117.185132</v>
      </c>
      <c r="K152" s="69">
        <v>137431328</v>
      </c>
      <c r="L152" s="73">
        <v>120.055893</v>
      </c>
      <c r="N152" s="32">
        <v>137431328</v>
      </c>
      <c r="O152" s="42">
        <v>123.26693299999999</v>
      </c>
      <c r="Q152" s="49">
        <f t="shared" si="6"/>
        <v>0</v>
      </c>
      <c r="R152" s="49">
        <f t="shared" si="6"/>
        <v>2.4497655555825988</v>
      </c>
      <c r="T152" s="49">
        <f t="shared" si="5"/>
        <v>0</v>
      </c>
      <c r="U152" s="49">
        <f t="shared" si="5"/>
        <v>5.1899083921328852</v>
      </c>
    </row>
    <row r="153" spans="1:21" x14ac:dyDescent="0.2">
      <c r="A153" s="51" t="s">
        <v>49</v>
      </c>
      <c r="B153">
        <v>1</v>
      </c>
      <c r="C153">
        <v>4</v>
      </c>
      <c r="D153">
        <v>2880</v>
      </c>
      <c r="E153">
        <v>1800</v>
      </c>
      <c r="F153">
        <v>4</v>
      </c>
      <c r="G153">
        <v>1500</v>
      </c>
      <c r="H153" s="35">
        <v>145242967</v>
      </c>
      <c r="I153" s="38">
        <v>150.05817400000001</v>
      </c>
      <c r="K153" s="69">
        <v>145242967</v>
      </c>
      <c r="L153" s="73">
        <v>151.864666</v>
      </c>
      <c r="N153" s="32">
        <v>145242967</v>
      </c>
      <c r="O153" s="42">
        <v>160.32495499999999</v>
      </c>
      <c r="Q153" s="49">
        <f t="shared" si="6"/>
        <v>0</v>
      </c>
      <c r="R153" s="49">
        <f t="shared" si="6"/>
        <v>1.203861110558357</v>
      </c>
      <c r="T153" s="49">
        <f t="shared" si="5"/>
        <v>0</v>
      </c>
      <c r="U153" s="49">
        <f t="shared" si="5"/>
        <v>6.8418672081135545</v>
      </c>
    </row>
    <row r="154" spans="1:21" x14ac:dyDescent="0.2">
      <c r="A154" s="51" t="s">
        <v>49</v>
      </c>
      <c r="B154">
        <v>1</v>
      </c>
      <c r="C154">
        <v>4</v>
      </c>
      <c r="D154">
        <v>2880</v>
      </c>
      <c r="E154">
        <v>1800</v>
      </c>
      <c r="F154">
        <v>4</v>
      </c>
      <c r="G154">
        <v>600</v>
      </c>
      <c r="H154" s="35">
        <v>145242967</v>
      </c>
      <c r="I154" s="38">
        <v>158.767202</v>
      </c>
      <c r="K154" s="69">
        <v>145242967</v>
      </c>
      <c r="L154" s="73">
        <v>155.74440000000001</v>
      </c>
      <c r="N154" s="32">
        <v>145242967</v>
      </c>
      <c r="O154" s="42">
        <v>158.87171699999999</v>
      </c>
      <c r="Q154" s="49">
        <f t="shared" si="6"/>
        <v>0</v>
      </c>
      <c r="R154" s="49">
        <f t="shared" si="6"/>
        <v>-1.9039209370207235</v>
      </c>
      <c r="T154" s="49">
        <f t="shared" si="5"/>
        <v>0</v>
      </c>
      <c r="U154" s="49">
        <f t="shared" si="5"/>
        <v>6.5829087294737451E-2</v>
      </c>
    </row>
    <row r="155" spans="1:21" x14ac:dyDescent="0.2">
      <c r="A155" s="51" t="s">
        <v>49</v>
      </c>
      <c r="B155">
        <v>2</v>
      </c>
      <c r="C155">
        <v>4</v>
      </c>
      <c r="D155">
        <v>2880</v>
      </c>
      <c r="E155">
        <v>1800</v>
      </c>
      <c r="F155">
        <v>1</v>
      </c>
      <c r="G155">
        <v>1500</v>
      </c>
      <c r="H155" s="35">
        <v>98354961</v>
      </c>
      <c r="I155" s="38">
        <v>70.098309</v>
      </c>
      <c r="K155" s="69">
        <v>98354961</v>
      </c>
      <c r="L155" s="73">
        <v>71.904911999999996</v>
      </c>
      <c r="N155" s="32">
        <v>98354961</v>
      </c>
      <c r="O155" s="42">
        <v>76.721198999999999</v>
      </c>
      <c r="Q155" s="49">
        <f t="shared" si="6"/>
        <v>0</v>
      </c>
      <c r="R155" s="49">
        <f t="shared" si="6"/>
        <v>2.5772419132107673</v>
      </c>
      <c r="T155" s="49">
        <f t="shared" si="5"/>
        <v>0</v>
      </c>
      <c r="U155" s="49">
        <f t="shared" si="5"/>
        <v>9.4480025188624701</v>
      </c>
    </row>
    <row r="156" spans="1:21" x14ac:dyDescent="0.2">
      <c r="A156" s="51" t="s">
        <v>49</v>
      </c>
      <c r="B156">
        <v>2</v>
      </c>
      <c r="C156">
        <v>4</v>
      </c>
      <c r="D156">
        <v>2880</v>
      </c>
      <c r="E156">
        <v>1800</v>
      </c>
      <c r="F156">
        <v>1</v>
      </c>
      <c r="G156">
        <v>600</v>
      </c>
      <c r="H156" s="35">
        <v>98354961</v>
      </c>
      <c r="I156" s="38">
        <v>70.548483000000004</v>
      </c>
      <c r="K156" s="69">
        <v>98354961</v>
      </c>
      <c r="L156" s="73">
        <v>63.745075999999997</v>
      </c>
      <c r="N156" s="32">
        <v>98354961</v>
      </c>
      <c r="O156" s="42">
        <v>77.250608</v>
      </c>
      <c r="Q156" s="49">
        <f t="shared" si="6"/>
        <v>0</v>
      </c>
      <c r="R156" s="49">
        <f t="shared" si="6"/>
        <v>-9.6435907771397531</v>
      </c>
      <c r="T156" s="49">
        <f t="shared" si="5"/>
        <v>0</v>
      </c>
      <c r="U156" s="49">
        <f t="shared" si="5"/>
        <v>9.5000270948419896</v>
      </c>
    </row>
    <row r="157" spans="1:21" x14ac:dyDescent="0.2">
      <c r="A157" s="51" t="s">
        <v>49</v>
      </c>
      <c r="B157">
        <v>2</v>
      </c>
      <c r="C157">
        <v>4</v>
      </c>
      <c r="D157">
        <v>2880</v>
      </c>
      <c r="E157">
        <v>1800</v>
      </c>
      <c r="F157">
        <v>2</v>
      </c>
      <c r="G157">
        <v>1500</v>
      </c>
      <c r="H157" s="35">
        <v>129603635</v>
      </c>
      <c r="I157" s="38">
        <v>73.682608000000002</v>
      </c>
      <c r="K157" s="69">
        <v>129603635</v>
      </c>
      <c r="L157" s="73">
        <v>69.982505000000003</v>
      </c>
      <c r="N157" s="32">
        <v>129603635</v>
      </c>
      <c r="O157" s="42">
        <v>74.491026000000005</v>
      </c>
      <c r="Q157" s="49">
        <f t="shared" si="6"/>
        <v>0</v>
      </c>
      <c r="R157" s="49">
        <f t="shared" si="6"/>
        <v>-5.021677571456209</v>
      </c>
      <c r="T157" s="49">
        <f t="shared" si="5"/>
        <v>0</v>
      </c>
      <c r="U157" s="49">
        <f t="shared" si="5"/>
        <v>1.0971625760043715</v>
      </c>
    </row>
    <row r="158" spans="1:21" x14ac:dyDescent="0.2">
      <c r="A158" s="51" t="s">
        <v>49</v>
      </c>
      <c r="B158">
        <v>2</v>
      </c>
      <c r="C158">
        <v>4</v>
      </c>
      <c r="D158">
        <v>2880</v>
      </c>
      <c r="E158">
        <v>1800</v>
      </c>
      <c r="F158">
        <v>2</v>
      </c>
      <c r="G158">
        <v>600</v>
      </c>
      <c r="H158" s="35">
        <v>129603635</v>
      </c>
      <c r="I158" s="38">
        <v>72.499098000000004</v>
      </c>
      <c r="K158" s="69">
        <v>129603635</v>
      </c>
      <c r="L158" s="73">
        <v>72.511009000000001</v>
      </c>
      <c r="N158" s="32">
        <v>129603635</v>
      </c>
      <c r="O158" s="42">
        <v>75.362622999999999</v>
      </c>
      <c r="Q158" s="49">
        <f t="shared" si="6"/>
        <v>0</v>
      </c>
      <c r="R158" s="49">
        <f t="shared" si="6"/>
        <v>1.6429169918773037E-2</v>
      </c>
      <c r="T158" s="49">
        <f t="shared" si="5"/>
        <v>0</v>
      </c>
      <c r="U158" s="49">
        <f t="shared" si="5"/>
        <v>3.9497387953709375</v>
      </c>
    </row>
    <row r="159" spans="1:21" x14ac:dyDescent="0.2">
      <c r="A159" s="51" t="s">
        <v>49</v>
      </c>
      <c r="B159">
        <v>2</v>
      </c>
      <c r="C159">
        <v>4</v>
      </c>
      <c r="D159">
        <v>2880</v>
      </c>
      <c r="E159">
        <v>1800</v>
      </c>
      <c r="F159">
        <v>3</v>
      </c>
      <c r="G159">
        <v>1500</v>
      </c>
      <c r="H159" s="35">
        <v>129603635</v>
      </c>
      <c r="I159" s="38">
        <v>74.306758000000002</v>
      </c>
      <c r="K159" s="69">
        <v>129603635</v>
      </c>
      <c r="L159" s="73">
        <v>71.090064999999996</v>
      </c>
      <c r="N159" s="32">
        <v>129603635</v>
      </c>
      <c r="O159" s="42">
        <v>75.098540999999997</v>
      </c>
      <c r="Q159" s="49">
        <f t="shared" si="6"/>
        <v>0</v>
      </c>
      <c r="R159" s="49">
        <f t="shared" si="6"/>
        <v>-4.3289373491439447</v>
      </c>
      <c r="T159" s="49">
        <f t="shared" si="5"/>
        <v>0</v>
      </c>
      <c r="U159" s="49">
        <f t="shared" si="5"/>
        <v>1.0655598781472815</v>
      </c>
    </row>
    <row r="160" spans="1:21" x14ac:dyDescent="0.2">
      <c r="A160" s="51" t="s">
        <v>49</v>
      </c>
      <c r="B160">
        <v>2</v>
      </c>
      <c r="C160">
        <v>4</v>
      </c>
      <c r="D160">
        <v>2880</v>
      </c>
      <c r="E160">
        <v>1800</v>
      </c>
      <c r="F160">
        <v>3</v>
      </c>
      <c r="G160">
        <v>600</v>
      </c>
      <c r="H160" s="35">
        <v>129603635</v>
      </c>
      <c r="I160" s="38">
        <v>74.439362000000003</v>
      </c>
      <c r="K160" s="69">
        <v>129603635</v>
      </c>
      <c r="L160" s="73">
        <v>74.069936999999996</v>
      </c>
      <c r="N160" s="32">
        <v>129603635</v>
      </c>
      <c r="O160" s="42">
        <v>72.848269999999999</v>
      </c>
      <c r="Q160" s="49">
        <f t="shared" si="6"/>
        <v>0</v>
      </c>
      <c r="R160" s="49">
        <f t="shared" si="6"/>
        <v>-0.49627641891934376</v>
      </c>
      <c r="T160" s="49">
        <f t="shared" si="5"/>
        <v>0</v>
      </c>
      <c r="U160" s="49">
        <f t="shared" si="5"/>
        <v>-2.137433687301086</v>
      </c>
    </row>
    <row r="161" spans="1:21" x14ac:dyDescent="0.2">
      <c r="A161" s="51" t="s">
        <v>49</v>
      </c>
      <c r="B161">
        <v>2</v>
      </c>
      <c r="C161">
        <v>4</v>
      </c>
      <c r="D161">
        <v>2880</v>
      </c>
      <c r="E161">
        <v>1800</v>
      </c>
      <c r="F161">
        <v>4</v>
      </c>
      <c r="G161">
        <v>1500</v>
      </c>
      <c r="H161" s="35">
        <v>129603635</v>
      </c>
      <c r="I161" s="38">
        <v>72.738161000000005</v>
      </c>
      <c r="K161" s="69">
        <v>129603635</v>
      </c>
      <c r="L161" s="73">
        <v>76.272660000000002</v>
      </c>
      <c r="N161" s="32">
        <v>129603635</v>
      </c>
      <c r="O161" s="42">
        <v>73.145961</v>
      </c>
      <c r="Q161" s="49">
        <f t="shared" si="6"/>
        <v>0</v>
      </c>
      <c r="R161" s="49">
        <f t="shared" si="6"/>
        <v>4.8592086346532692</v>
      </c>
      <c r="T161" s="49">
        <f t="shared" si="5"/>
        <v>0</v>
      </c>
      <c r="U161" s="49">
        <f t="shared" si="5"/>
        <v>0.56064106432384864</v>
      </c>
    </row>
    <row r="162" spans="1:21" x14ac:dyDescent="0.2">
      <c r="A162" s="51" t="s">
        <v>49</v>
      </c>
      <c r="B162">
        <v>2</v>
      </c>
      <c r="C162">
        <v>4</v>
      </c>
      <c r="D162">
        <v>2880</v>
      </c>
      <c r="E162">
        <v>1800</v>
      </c>
      <c r="F162">
        <v>4</v>
      </c>
      <c r="G162">
        <v>600</v>
      </c>
      <c r="H162" s="35">
        <v>129603635</v>
      </c>
      <c r="I162" s="38">
        <v>70.504164000000003</v>
      </c>
      <c r="K162" s="69">
        <v>129603635</v>
      </c>
      <c r="L162" s="73">
        <v>69.731617999999997</v>
      </c>
      <c r="N162" s="32">
        <v>129603635</v>
      </c>
      <c r="O162" s="42">
        <v>69.502239000000003</v>
      </c>
      <c r="Q162" s="49">
        <f t="shared" si="6"/>
        <v>0</v>
      </c>
      <c r="R162" s="49">
        <f t="shared" si="6"/>
        <v>-1.0957452101694383</v>
      </c>
      <c r="T162" s="49">
        <f t="shared" si="5"/>
        <v>0</v>
      </c>
      <c r="U162" s="49">
        <f t="shared" si="5"/>
        <v>-1.4210862779679225</v>
      </c>
    </row>
    <row r="163" spans="1:21" s="71" customFormat="1" x14ac:dyDescent="0.2">
      <c r="A163" s="71" t="s">
        <v>49</v>
      </c>
      <c r="B163" s="71">
        <v>3</v>
      </c>
      <c r="C163" s="71">
        <v>0</v>
      </c>
      <c r="D163" s="71">
        <v>2880</v>
      </c>
      <c r="E163" s="71">
        <v>1800</v>
      </c>
      <c r="F163" s="71">
        <v>1</v>
      </c>
      <c r="G163" s="71">
        <v>1500</v>
      </c>
      <c r="H163" s="62">
        <v>98591109</v>
      </c>
      <c r="I163" s="65">
        <v>67.598157</v>
      </c>
      <c r="K163" s="70">
        <v>98591109</v>
      </c>
      <c r="L163" s="74">
        <v>68.646156000000005</v>
      </c>
      <c r="M163" s="72"/>
      <c r="N163" s="63">
        <v>98591109</v>
      </c>
      <c r="O163" s="66">
        <v>66.905023999999997</v>
      </c>
      <c r="Q163" s="72">
        <f t="shared" si="6"/>
        <v>0</v>
      </c>
      <c r="R163" s="72">
        <f t="shared" si="6"/>
        <v>1.5503366460124117</v>
      </c>
      <c r="T163" s="72">
        <f t="shared" si="5"/>
        <v>0</v>
      </c>
      <c r="U163" s="72">
        <f t="shared" si="5"/>
        <v>-1.0253726296117851</v>
      </c>
    </row>
    <row r="164" spans="1:21" s="71" customFormat="1" x14ac:dyDescent="0.2">
      <c r="A164" s="71" t="s">
        <v>49</v>
      </c>
      <c r="B164" s="71">
        <v>3</v>
      </c>
      <c r="C164" s="71">
        <v>0</v>
      </c>
      <c r="D164" s="71">
        <v>2880</v>
      </c>
      <c r="E164" s="71">
        <v>1800</v>
      </c>
      <c r="F164" s="71">
        <v>1</v>
      </c>
      <c r="G164" s="71">
        <v>600</v>
      </c>
      <c r="H164" s="62">
        <v>99494201</v>
      </c>
      <c r="I164" s="65">
        <v>67.220926000000006</v>
      </c>
      <c r="K164" s="70">
        <v>99494201</v>
      </c>
      <c r="L164" s="74">
        <v>69.09572</v>
      </c>
      <c r="M164" s="72"/>
      <c r="N164" s="63">
        <v>99494201</v>
      </c>
      <c r="O164" s="66">
        <v>64.476727999999994</v>
      </c>
      <c r="Q164" s="72">
        <f t="shared" si="6"/>
        <v>0</v>
      </c>
      <c r="R164" s="72">
        <f t="shared" si="6"/>
        <v>2.7890035314300698</v>
      </c>
      <c r="T164" s="72">
        <f t="shared" si="5"/>
        <v>0</v>
      </c>
      <c r="U164" s="72">
        <f t="shared" si="5"/>
        <v>-4.0823567351631116</v>
      </c>
    </row>
    <row r="165" spans="1:21" s="71" customFormat="1" x14ac:dyDescent="0.2">
      <c r="A165" s="71" t="s">
        <v>49</v>
      </c>
      <c r="B165" s="71">
        <v>3</v>
      </c>
      <c r="C165" s="71">
        <v>0</v>
      </c>
      <c r="D165" s="71">
        <v>2880</v>
      </c>
      <c r="E165" s="71">
        <v>1800</v>
      </c>
      <c r="F165" s="71">
        <v>2</v>
      </c>
      <c r="G165" s="71">
        <v>1500</v>
      </c>
      <c r="H165" s="62">
        <v>143549529</v>
      </c>
      <c r="I165" s="65">
        <v>104.42654</v>
      </c>
      <c r="K165" s="70">
        <v>136708954</v>
      </c>
      <c r="L165" s="74">
        <v>109.87772200000001</v>
      </c>
      <c r="M165" s="72"/>
      <c r="N165" s="63">
        <v>136708954</v>
      </c>
      <c r="O165" s="66">
        <v>103.08277</v>
      </c>
      <c r="Q165" s="72">
        <f t="shared" si="6"/>
        <v>-4.7653064748126059</v>
      </c>
      <c r="R165" s="72">
        <f t="shared" si="6"/>
        <v>5.2201116689301426</v>
      </c>
      <c r="T165" s="72">
        <f t="shared" si="5"/>
        <v>-4.7653064748126059</v>
      </c>
      <c r="U165" s="72">
        <f t="shared" si="5"/>
        <v>-1.2868088897707484</v>
      </c>
    </row>
    <row r="166" spans="1:21" s="71" customFormat="1" x14ac:dyDescent="0.2">
      <c r="A166" s="71" t="s">
        <v>49</v>
      </c>
      <c r="B166" s="71">
        <v>3</v>
      </c>
      <c r="C166" s="71">
        <v>0</v>
      </c>
      <c r="D166" s="71">
        <v>2880</v>
      </c>
      <c r="E166" s="71">
        <v>1800</v>
      </c>
      <c r="F166" s="71">
        <v>2</v>
      </c>
      <c r="G166" s="71">
        <v>600</v>
      </c>
      <c r="H166" s="62">
        <v>199196305</v>
      </c>
      <c r="I166" s="65">
        <v>103.810727</v>
      </c>
      <c r="K166" s="70">
        <v>188265985</v>
      </c>
      <c r="L166" s="74">
        <v>104.982889</v>
      </c>
      <c r="M166" s="72"/>
      <c r="N166" s="63">
        <v>167749160</v>
      </c>
      <c r="O166" s="66">
        <v>106.425163</v>
      </c>
      <c r="Q166" s="72">
        <f t="shared" si="6"/>
        <v>-5.4872102170770685</v>
      </c>
      <c r="R166" s="72">
        <f t="shared" si="6"/>
        <v>1.1291337936589156</v>
      </c>
      <c r="T166" s="72">
        <f t="shared" si="5"/>
        <v>-15.787012213906277</v>
      </c>
      <c r="U166" s="72">
        <f t="shared" si="5"/>
        <v>2.5184642045710728</v>
      </c>
    </row>
    <row r="167" spans="1:21" s="71" customFormat="1" x14ac:dyDescent="0.2">
      <c r="A167" s="71" t="s">
        <v>49</v>
      </c>
      <c r="B167" s="71">
        <v>3</v>
      </c>
      <c r="C167" s="71">
        <v>0</v>
      </c>
      <c r="D167" s="71">
        <v>2880</v>
      </c>
      <c r="E167" s="71">
        <v>1800</v>
      </c>
      <c r="F167" s="71">
        <v>3</v>
      </c>
      <c r="G167" s="71">
        <v>1500</v>
      </c>
      <c r="H167" s="62">
        <v>154101024</v>
      </c>
      <c r="I167" s="65">
        <v>132.73728600000001</v>
      </c>
      <c r="K167" s="70">
        <v>149085458</v>
      </c>
      <c r="L167" s="74">
        <v>133.08952099999999</v>
      </c>
      <c r="M167" s="72"/>
      <c r="N167" s="63">
        <v>153191947</v>
      </c>
      <c r="O167" s="66">
        <v>134.056951</v>
      </c>
      <c r="Q167" s="72">
        <f t="shared" si="6"/>
        <v>-3.2547259387452216</v>
      </c>
      <c r="R167" s="72">
        <f t="shared" si="6"/>
        <v>0.26536251464413618</v>
      </c>
      <c r="T167" s="72">
        <f t="shared" si="5"/>
        <v>-0.58992275093512681</v>
      </c>
      <c r="U167" s="72">
        <f t="shared" si="5"/>
        <v>0.99419314630252897</v>
      </c>
    </row>
    <row r="168" spans="1:21" s="71" customFormat="1" x14ac:dyDescent="0.2">
      <c r="A168" s="71" t="s">
        <v>49</v>
      </c>
      <c r="B168" s="71">
        <v>3</v>
      </c>
      <c r="C168" s="71">
        <v>0</v>
      </c>
      <c r="D168" s="71">
        <v>2880</v>
      </c>
      <c r="E168" s="71">
        <v>1800</v>
      </c>
      <c r="F168" s="71">
        <v>3</v>
      </c>
      <c r="G168" s="71">
        <v>600</v>
      </c>
      <c r="H168" s="62">
        <v>241705099</v>
      </c>
      <c r="I168" s="65">
        <v>127.284353</v>
      </c>
      <c r="K168" s="70">
        <v>197921613</v>
      </c>
      <c r="L168" s="74">
        <v>134.34698599999999</v>
      </c>
      <c r="M168" s="72"/>
      <c r="N168" s="63">
        <v>206149931</v>
      </c>
      <c r="O168" s="66">
        <v>125.242223</v>
      </c>
      <c r="Q168" s="72">
        <f>(K168-H168)/H168*100</f>
        <v>-18.114423808659495</v>
      </c>
      <c r="R168" s="72">
        <f t="shared" si="6"/>
        <v>5.5487047964175069</v>
      </c>
      <c r="T168" s="72">
        <f t="shared" si="5"/>
        <v>-14.710143951079823</v>
      </c>
      <c r="U168" s="72">
        <f t="shared" si="5"/>
        <v>-1.6043841618144534</v>
      </c>
    </row>
    <row r="169" spans="1:21" s="71" customFormat="1" x14ac:dyDescent="0.2">
      <c r="A169" s="71" t="s">
        <v>49</v>
      </c>
      <c r="B169" s="71">
        <v>3</v>
      </c>
      <c r="C169" s="71">
        <v>0</v>
      </c>
      <c r="D169" s="71">
        <v>2880</v>
      </c>
      <c r="E169" s="71">
        <v>1800</v>
      </c>
      <c r="F169" s="71">
        <v>4</v>
      </c>
      <c r="G169" s="71">
        <v>1500</v>
      </c>
      <c r="H169" s="62">
        <v>167852771</v>
      </c>
      <c r="I169" s="65">
        <v>142.79301799999999</v>
      </c>
      <c r="K169" s="70">
        <v>168313374</v>
      </c>
      <c r="L169" s="74">
        <v>141.80247700000001</v>
      </c>
      <c r="M169" s="72"/>
      <c r="N169" s="63">
        <v>161010784</v>
      </c>
      <c r="O169" s="66">
        <v>145.92030199999999</v>
      </c>
      <c r="Q169" s="72">
        <f t="shared" si="6"/>
        <v>0.27440893424392737</v>
      </c>
      <c r="R169" s="72">
        <f t="shared" si="6"/>
        <v>-0.69369007944070415</v>
      </c>
      <c r="T169" s="72">
        <f t="shared" si="5"/>
        <v>-4.0761835263357078</v>
      </c>
      <c r="U169" s="72">
        <f t="shared" si="5"/>
        <v>2.1900818708096801</v>
      </c>
    </row>
    <row r="170" spans="1:21" s="71" customFormat="1" x14ac:dyDescent="0.2">
      <c r="A170" s="71" t="s">
        <v>49</v>
      </c>
      <c r="B170" s="71">
        <v>3</v>
      </c>
      <c r="C170" s="71">
        <v>0</v>
      </c>
      <c r="D170" s="71">
        <v>2880</v>
      </c>
      <c r="E170" s="71">
        <v>1800</v>
      </c>
      <c r="F170" s="71">
        <v>4</v>
      </c>
      <c r="G170" s="71">
        <v>600</v>
      </c>
      <c r="H170" s="62">
        <v>228549038</v>
      </c>
      <c r="I170" s="65">
        <v>145.98396099999999</v>
      </c>
      <c r="K170" s="70">
        <v>251388910</v>
      </c>
      <c r="L170" s="74">
        <v>136.81354200000001</v>
      </c>
      <c r="M170" s="72"/>
      <c r="N170" s="63">
        <v>234505766</v>
      </c>
      <c r="O170" s="66">
        <v>154.61412300000001</v>
      </c>
      <c r="Q170" s="72">
        <f>(K170-H170)/H170*100</f>
        <v>9.9934229432197395</v>
      </c>
      <c r="R170" s="72">
        <f t="shared" si="6"/>
        <v>-6.2817989984529756</v>
      </c>
      <c r="T170" s="72">
        <f t="shared" si="5"/>
        <v>2.6063238122227403</v>
      </c>
      <c r="U170" s="72">
        <f t="shared" si="5"/>
        <v>5.911719301821118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40" sqref="O40"/>
    </sheetView>
  </sheetViews>
  <sheetFormatPr baseColWidth="10" defaultRowHeight="16" x14ac:dyDescent="0.2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BuffAnalyse</vt:lpstr>
      <vt:lpstr>BufferAnalyse-02</vt:lpstr>
      <vt:lpstr>ScriptTest-Reallocate-x64</vt:lpstr>
      <vt:lpstr>ScriptTest-Reallocate-x86</vt:lpstr>
      <vt:lpstr>NewDesign-step-x64</vt:lpstr>
      <vt:lpstr>NewDesign-step-x86</vt:lpstr>
      <vt:lpstr>Step-Reall-Analyse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2017-04-16T22:48:05Z</dcterms:created>
  <dcterms:modified xsi:type="dcterms:W3CDTF">2017-04-25T15:41:21Z</dcterms:modified>
</cp:coreProperties>
</file>